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uko\Desktop\ホームページ用フォルダ\"/>
    </mc:Choice>
  </mc:AlternateContent>
  <xr:revisionPtr revIDLastSave="0" documentId="13_ncr:1_{99B5C3C5-519F-46AA-9AF1-5304D2798A37}" xr6:coauthVersionLast="47" xr6:coauthVersionMax="47" xr10:uidLastSave="{00000000-0000-0000-0000-000000000000}"/>
  <bookViews>
    <workbookView xWindow="-120" yWindow="-120" windowWidth="29040" windowHeight="15840" xr2:uid="{F7167BEB-D5FD-4A27-9D6F-A4F34FC97B33}"/>
  </bookViews>
  <sheets>
    <sheet name="名簿入力" sheetId="2" r:id="rId1"/>
    <sheet name="申込書" sheetId="1" r:id="rId2"/>
    <sheet name="解除" sheetId="3" r:id="rId3"/>
  </sheets>
  <definedNames>
    <definedName name="_xlnm._FilterDatabase" localSheetId="0" hidden="1">名簿入力!$E$22:$H$23</definedName>
    <definedName name="_xlnm.Print_Area" localSheetId="1">申込書!$A$6:$UX$42</definedName>
    <definedName name="_xlnm.Print_Area" localSheetId="0">名簿入力!$B$25:$L$57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E19" i="2"/>
  <c r="E18" i="2"/>
  <c r="E17" i="2"/>
  <c r="E16" i="2"/>
  <c r="E12" i="2"/>
  <c r="E11" i="2"/>
  <c r="E10" i="2"/>
  <c r="E9" i="2"/>
  <c r="E8" i="2"/>
  <c r="E6" i="2"/>
  <c r="E3" i="2"/>
  <c r="I20" i="2"/>
  <c r="L57" i="2" l="1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27" i="2"/>
  <c r="F27" i="2" s="1"/>
  <c r="E2" i="2"/>
  <c r="N15" i="1" l="1"/>
  <c r="D26" i="1" s="1"/>
  <c r="R15" i="1"/>
  <c r="Q15" i="1"/>
  <c r="D29" i="1" s="1"/>
  <c r="P15" i="1"/>
  <c r="O15" i="1"/>
  <c r="D27" i="1" s="1"/>
  <c r="M15" i="1"/>
  <c r="L15" i="1"/>
  <c r="D25" i="1" s="1"/>
  <c r="K15" i="1"/>
  <c r="J15" i="1"/>
  <c r="C22" i="1" s="1"/>
  <c r="I15" i="1"/>
  <c r="C21" i="1" s="1"/>
  <c r="F28" i="2"/>
  <c r="F29" i="2"/>
  <c r="I22" i="1"/>
  <c r="UQ35" i="1"/>
  <c r="UI35" i="1"/>
  <c r="TX35" i="1"/>
  <c r="TP35" i="1"/>
  <c r="TE35" i="1"/>
  <c r="SW35" i="1"/>
  <c r="SL35" i="1"/>
  <c r="SD35" i="1"/>
  <c r="RS35" i="1"/>
  <c r="RK35" i="1"/>
  <c r="QZ35" i="1"/>
  <c r="QR35" i="1"/>
  <c r="QG35" i="1"/>
  <c r="PY35" i="1"/>
  <c r="PN35" i="1"/>
  <c r="PF35" i="1"/>
  <c r="OU35" i="1"/>
  <c r="OM35" i="1"/>
  <c r="OB35" i="1"/>
  <c r="NT35" i="1"/>
  <c r="NI35" i="1"/>
  <c r="NA35" i="1"/>
  <c r="MP35" i="1"/>
  <c r="MH35" i="1"/>
  <c r="LW35" i="1"/>
  <c r="LO35" i="1"/>
  <c r="LD35" i="1"/>
  <c r="KV35" i="1"/>
  <c r="KK35" i="1"/>
  <c r="KC35" i="1"/>
  <c r="JR35" i="1"/>
  <c r="JJ35" i="1"/>
  <c r="IY35" i="1"/>
  <c r="IQ35" i="1"/>
  <c r="IF35" i="1"/>
  <c r="HX35" i="1"/>
  <c r="HM35" i="1"/>
  <c r="HE35" i="1"/>
  <c r="GT35" i="1"/>
  <c r="GL35" i="1"/>
  <c r="GA35" i="1"/>
  <c r="FS35" i="1"/>
  <c r="FH35" i="1"/>
  <c r="EZ35" i="1"/>
  <c r="EO35" i="1"/>
  <c r="EG35" i="1"/>
  <c r="DV35" i="1"/>
  <c r="DN35" i="1"/>
  <c r="DC35" i="1"/>
  <c r="CU35" i="1"/>
  <c r="CJ35" i="1"/>
  <c r="CB35" i="1"/>
  <c r="BQ35" i="1"/>
  <c r="BI35" i="1"/>
  <c r="AX35" i="1"/>
  <c r="AP35" i="1"/>
  <c r="AE35" i="1"/>
  <c r="W35" i="1"/>
  <c r="UI34" i="1"/>
  <c r="TP34" i="1"/>
  <c r="SW34" i="1"/>
  <c r="SD34" i="1"/>
  <c r="RK34" i="1"/>
  <c r="QR34" i="1"/>
  <c r="PY34" i="1"/>
  <c r="PF34" i="1"/>
  <c r="OM34" i="1"/>
  <c r="NT34" i="1"/>
  <c r="NA34" i="1"/>
  <c r="MH34" i="1"/>
  <c r="LO34" i="1"/>
  <c r="KV34" i="1"/>
  <c r="KC34" i="1"/>
  <c r="JJ34" i="1"/>
  <c r="IQ34" i="1"/>
  <c r="HX34" i="1"/>
  <c r="HE34" i="1"/>
  <c r="GL34" i="1"/>
  <c r="FS34" i="1"/>
  <c r="EZ34" i="1"/>
  <c r="EG34" i="1"/>
  <c r="DN34" i="1"/>
  <c r="CU34" i="1"/>
  <c r="CB34" i="1"/>
  <c r="BI34" i="1"/>
  <c r="AP34" i="1"/>
  <c r="W34" i="1"/>
  <c r="D34" i="1"/>
  <c r="E28" i="1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28" i="2"/>
  <c r="P29" i="2"/>
  <c r="P30" i="2"/>
  <c r="P31" i="2"/>
  <c r="P32" i="2"/>
  <c r="P33" i="2"/>
  <c r="P34" i="2"/>
  <c r="P35" i="2"/>
  <c r="P36" i="2"/>
  <c r="P27" i="2"/>
  <c r="G22" i="2" l="1"/>
  <c r="F31" i="1" l="1"/>
  <c r="F30" i="2"/>
  <c r="F31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C24" i="1" l="1"/>
  <c r="Q37" i="1"/>
  <c r="F32" i="2"/>
  <c r="BY37" i="1" l="1"/>
  <c r="BZ37" i="1" s="1"/>
  <c r="CB33" i="1"/>
  <c r="CB32" i="1"/>
  <c r="CD31" i="1"/>
  <c r="BF37" i="1"/>
  <c r="BI33" i="1"/>
  <c r="BI32" i="1"/>
  <c r="BK31" i="1"/>
  <c r="UF37" i="1"/>
  <c r="UG37" i="1" s="1"/>
  <c r="UI33" i="1"/>
  <c r="UI32" i="1"/>
  <c r="UK31" i="1"/>
  <c r="TM37" i="1"/>
  <c r="TN37" i="1" s="1"/>
  <c r="TP33" i="1"/>
  <c r="TP32" i="1"/>
  <c r="TR31" i="1"/>
  <c r="ST37" i="1"/>
  <c r="SU37" i="1" s="1"/>
  <c r="SW33" i="1"/>
  <c r="SW32" i="1"/>
  <c r="SY31" i="1"/>
  <c r="SA37" i="1"/>
  <c r="SB37" i="1" s="1"/>
  <c r="SD33" i="1"/>
  <c r="SD32" i="1"/>
  <c r="SF31" i="1"/>
  <c r="RH37" i="1"/>
  <c r="RI37" i="1" s="1"/>
  <c r="RK33" i="1"/>
  <c r="RK32" i="1"/>
  <c r="RM31" i="1"/>
  <c r="QO37" i="1"/>
  <c r="QP37" i="1" s="1"/>
  <c r="QR33" i="1"/>
  <c r="QR32" i="1"/>
  <c r="QT31" i="1"/>
  <c r="PV37" i="1"/>
  <c r="PY33" i="1"/>
  <c r="PY32" i="1"/>
  <c r="QA31" i="1"/>
  <c r="PC37" i="1"/>
  <c r="PD37" i="1" s="1"/>
  <c r="PF33" i="1"/>
  <c r="PF32" i="1"/>
  <c r="PH31" i="1"/>
  <c r="OJ37" i="1"/>
  <c r="OK37" i="1" s="1"/>
  <c r="OM33" i="1"/>
  <c r="OM32" i="1"/>
  <c r="OO31" i="1"/>
  <c r="NQ37" i="1"/>
  <c r="NR37" i="1" s="1"/>
  <c r="NT33" i="1"/>
  <c r="NT32" i="1"/>
  <c r="NV31" i="1"/>
  <c r="MX37" i="1"/>
  <c r="MY37" i="1" s="1"/>
  <c r="NA33" i="1"/>
  <c r="NA32" i="1"/>
  <c r="NC31" i="1"/>
  <c r="ME37" i="1"/>
  <c r="MF37" i="1" s="1"/>
  <c r="MH33" i="1"/>
  <c r="MH32" i="1"/>
  <c r="MJ31" i="1"/>
  <c r="LL37" i="1"/>
  <c r="LM37" i="1" s="1"/>
  <c r="LO33" i="1"/>
  <c r="LO32" i="1"/>
  <c r="LQ31" i="1"/>
  <c r="KS37" i="1"/>
  <c r="KT37" i="1" s="1"/>
  <c r="KV33" i="1"/>
  <c r="KV32" i="1"/>
  <c r="KX31" i="1"/>
  <c r="JZ37" i="1"/>
  <c r="KC33" i="1"/>
  <c r="KC32" i="1"/>
  <c r="KE31" i="1"/>
  <c r="JG37" i="1"/>
  <c r="JJ33" i="1"/>
  <c r="JJ32" i="1"/>
  <c r="JL31" i="1"/>
  <c r="IN37" i="1"/>
  <c r="IQ33" i="1"/>
  <c r="IQ32" i="1"/>
  <c r="IS31" i="1"/>
  <c r="HU37" i="1"/>
  <c r="HV37" i="1" s="1"/>
  <c r="HX33" i="1"/>
  <c r="HX32" i="1"/>
  <c r="HZ31" i="1"/>
  <c r="HB37" i="1"/>
  <c r="HE33" i="1"/>
  <c r="HE32" i="1"/>
  <c r="HG31" i="1"/>
  <c r="GI37" i="1"/>
  <c r="GJ37" i="1" s="1"/>
  <c r="GL33" i="1"/>
  <c r="GL32" i="1"/>
  <c r="GN31" i="1"/>
  <c r="FP37" i="1"/>
  <c r="FQ37" i="1" s="1"/>
  <c r="FS33" i="1"/>
  <c r="FS32" i="1"/>
  <c r="FU31" i="1"/>
  <c r="EW37" i="1"/>
  <c r="EX37" i="1" s="1"/>
  <c r="EZ33" i="1"/>
  <c r="EZ32" i="1"/>
  <c r="FB31" i="1"/>
  <c r="ED37" i="1"/>
  <c r="EE37" i="1" s="1"/>
  <c r="EG33" i="1"/>
  <c r="EG32" i="1"/>
  <c r="EI31" i="1"/>
  <c r="DK37" i="1"/>
  <c r="DL37" i="1" s="1"/>
  <c r="DN33" i="1"/>
  <c r="DN32" i="1"/>
  <c r="DP31" i="1"/>
  <c r="CR37" i="1"/>
  <c r="CU33" i="1"/>
  <c r="CU32" i="1"/>
  <c r="CW31" i="1"/>
  <c r="AM37" i="1"/>
  <c r="AN37" i="1" s="1"/>
  <c r="AP33" i="1"/>
  <c r="AP32" i="1"/>
  <c r="AR31" i="1"/>
  <c r="AD22" i="1"/>
  <c r="T37" i="1"/>
  <c r="U37" i="1" s="1"/>
  <c r="W33" i="1"/>
  <c r="W32" i="1"/>
  <c r="Y31" i="1"/>
  <c r="Q38" i="1"/>
  <c r="N38" i="1" s="1"/>
  <c r="N37" i="1"/>
  <c r="L35" i="1"/>
  <c r="D35" i="1"/>
  <c r="D33" i="1"/>
  <c r="D32" i="1"/>
  <c r="C22" i="2"/>
  <c r="B3" i="1" s="1"/>
  <c r="AW22" i="1" l="1"/>
  <c r="AB22" i="1"/>
  <c r="X28" i="1"/>
  <c r="W26" i="1"/>
  <c r="AJ37" i="1"/>
  <c r="AG37" i="1" s="1"/>
  <c r="V22" i="1"/>
  <c r="V21" i="1"/>
  <c r="W29" i="1"/>
  <c r="W27" i="1"/>
  <c r="W25" i="1"/>
  <c r="AJ38" i="1"/>
  <c r="AG38" i="1" s="1"/>
  <c r="V24" i="1"/>
  <c r="BY38" i="1"/>
  <c r="BG37" i="1"/>
  <c r="BF38" i="1" s="1"/>
  <c r="TM38" i="1"/>
  <c r="ST38" i="1"/>
  <c r="UF38" i="1"/>
  <c r="RH38" i="1"/>
  <c r="SA38" i="1"/>
  <c r="PW37" i="1"/>
  <c r="PV38" i="1" s="1"/>
  <c r="QO38" i="1"/>
  <c r="OJ38" i="1"/>
  <c r="PC38" i="1"/>
  <c r="MX38" i="1"/>
  <c r="ME38" i="1"/>
  <c r="NQ38" i="1"/>
  <c r="KS38" i="1"/>
  <c r="LL38" i="1"/>
  <c r="IO37" i="1"/>
  <c r="IN38" i="1" s="1"/>
  <c r="JH37" i="1"/>
  <c r="JG38" i="1" s="1"/>
  <c r="KA37" i="1"/>
  <c r="JZ38" i="1" s="1"/>
  <c r="HC37" i="1"/>
  <c r="HB38" i="1" s="1"/>
  <c r="HU38" i="1"/>
  <c r="FP38" i="1"/>
  <c r="GI38" i="1"/>
  <c r="ED38" i="1"/>
  <c r="EW38" i="1"/>
  <c r="DK38" i="1"/>
  <c r="CS37" i="1"/>
  <c r="CR38" i="1" s="1"/>
  <c r="AM38" i="1"/>
  <c r="T38" i="1"/>
  <c r="B2" i="1"/>
  <c r="AO24" i="1" l="1"/>
  <c r="AO22" i="1"/>
  <c r="BP22" i="1"/>
  <c r="AU22" i="1"/>
  <c r="AO21" i="1"/>
  <c r="BC37" i="1"/>
  <c r="AZ37" i="1" s="1"/>
  <c r="AP29" i="1"/>
  <c r="AP27" i="1"/>
  <c r="AP25" i="1"/>
  <c r="AQ28" i="1"/>
  <c r="AP26" i="1"/>
  <c r="BC38" i="1"/>
  <c r="AZ38" i="1" s="1"/>
  <c r="K22" i="2"/>
  <c r="A37" i="1"/>
  <c r="B37" i="1" s="1"/>
  <c r="BH24" i="1" l="1"/>
  <c r="CI22" i="1"/>
  <c r="BH22" i="1"/>
  <c r="BH21" i="1"/>
  <c r="BN22" i="1"/>
  <c r="BI29" i="1"/>
  <c r="BI27" i="1"/>
  <c r="BI25" i="1"/>
  <c r="BJ28" i="1"/>
  <c r="BI26" i="1"/>
  <c r="BV37" i="1"/>
  <c r="BS37" i="1" s="1"/>
  <c r="BV38" i="1"/>
  <c r="BS38" i="1" s="1"/>
  <c r="A38" i="1"/>
  <c r="CA24" i="1" l="1"/>
  <c r="DB22" i="1"/>
  <c r="CG22" i="1"/>
  <c r="CA22" i="1"/>
  <c r="CA21" i="1"/>
  <c r="CC28" i="1"/>
  <c r="CB26" i="1"/>
  <c r="CB29" i="1"/>
  <c r="CO37" i="1"/>
  <c r="CL37" i="1" s="1"/>
  <c r="CB27" i="1"/>
  <c r="CB25" i="1"/>
  <c r="CO38" i="1"/>
  <c r="CL38" i="1" s="1"/>
  <c r="DU22" i="1" l="1"/>
  <c r="CT24" i="1"/>
  <c r="CZ22" i="1"/>
  <c r="CT21" i="1"/>
  <c r="CT22" i="1"/>
  <c r="CV28" i="1"/>
  <c r="CU26" i="1"/>
  <c r="DH37" i="1"/>
  <c r="DE37" i="1" s="1"/>
  <c r="CU29" i="1"/>
  <c r="CU27" i="1"/>
  <c r="CU25" i="1"/>
  <c r="DH38" i="1"/>
  <c r="DE38" i="1" s="1"/>
  <c r="EN22" i="1" l="1"/>
  <c r="DM22" i="1"/>
  <c r="DM24" i="1"/>
  <c r="DS22" i="1"/>
  <c r="DM21" i="1"/>
  <c r="EA37" i="1"/>
  <c r="DX37" i="1" s="1"/>
  <c r="DN29" i="1"/>
  <c r="DN27" i="1"/>
  <c r="DN25" i="1"/>
  <c r="DN26" i="1"/>
  <c r="DO28" i="1"/>
  <c r="EA38" i="1"/>
  <c r="DX38" i="1" s="1"/>
  <c r="FG22" i="1" l="1"/>
  <c r="EF24" i="1"/>
  <c r="EF22" i="1"/>
  <c r="EL22" i="1"/>
  <c r="EF21" i="1"/>
  <c r="EG29" i="1"/>
  <c r="EG27" i="1"/>
  <c r="EG25" i="1"/>
  <c r="ET37" i="1"/>
  <c r="EQ37" i="1" s="1"/>
  <c r="EH28" i="1"/>
  <c r="EG26" i="1"/>
  <c r="ET38" i="1"/>
  <c r="EQ38" i="1" s="1"/>
  <c r="FZ22" i="1" l="1"/>
  <c r="EY24" i="1"/>
  <c r="EY22" i="1"/>
  <c r="EY21" i="1"/>
  <c r="FE22" i="1"/>
  <c r="FA28" i="1"/>
  <c r="EZ26" i="1"/>
  <c r="EZ27" i="1"/>
  <c r="EZ25" i="1"/>
  <c r="FM37" i="1"/>
  <c r="FJ37" i="1" s="1"/>
  <c r="EZ29" i="1"/>
  <c r="FM38" i="1"/>
  <c r="FJ38" i="1" s="1"/>
  <c r="GS22" i="1" l="1"/>
  <c r="FR24" i="1"/>
  <c r="FX22" i="1"/>
  <c r="FR21" i="1"/>
  <c r="FR22" i="1"/>
  <c r="FT28" i="1"/>
  <c r="FS26" i="1"/>
  <c r="GF37" i="1"/>
  <c r="GC37" i="1" s="1"/>
  <c r="FS29" i="1"/>
  <c r="FS27" i="1"/>
  <c r="FS25" i="1"/>
  <c r="GF38" i="1"/>
  <c r="GC38" i="1" s="1"/>
  <c r="HL22" i="1" l="1"/>
  <c r="GK24" i="1"/>
  <c r="GQ22" i="1"/>
  <c r="GK21" i="1"/>
  <c r="GK22" i="1"/>
  <c r="GY37" i="1"/>
  <c r="GV37" i="1" s="1"/>
  <c r="GL29" i="1"/>
  <c r="GL27" i="1"/>
  <c r="GL25" i="1"/>
  <c r="GM28" i="1"/>
  <c r="GL26" i="1"/>
  <c r="GY38" i="1"/>
  <c r="GV38" i="1" s="1"/>
  <c r="IE22" i="1" l="1"/>
  <c r="HD24" i="1"/>
  <c r="HD22" i="1"/>
  <c r="HD21" i="1"/>
  <c r="HJ22" i="1"/>
  <c r="HE29" i="1"/>
  <c r="HE27" i="1"/>
  <c r="HE25" i="1"/>
  <c r="HF28" i="1"/>
  <c r="HE26" i="1"/>
  <c r="HR37" i="1"/>
  <c r="HO37" i="1" s="1"/>
  <c r="HR38" i="1"/>
  <c r="HO38" i="1" s="1"/>
  <c r="IX22" i="1" l="1"/>
  <c r="HW24" i="1"/>
  <c r="HW21" i="1"/>
  <c r="IC22" i="1"/>
  <c r="HW22" i="1"/>
  <c r="HY28" i="1"/>
  <c r="HX26" i="1"/>
  <c r="HX29" i="1"/>
  <c r="IK37" i="1"/>
  <c r="IH37" i="1" s="1"/>
  <c r="HX27" i="1"/>
  <c r="HX25" i="1"/>
  <c r="IK38" i="1"/>
  <c r="IH38" i="1" s="1"/>
  <c r="JQ22" i="1" l="1"/>
  <c r="IP24" i="1"/>
  <c r="IP22" i="1"/>
  <c r="IV22" i="1"/>
  <c r="IP21" i="1"/>
  <c r="IR28" i="1"/>
  <c r="IQ26" i="1"/>
  <c r="JD37" i="1"/>
  <c r="JA37" i="1" s="1"/>
  <c r="IQ29" i="1"/>
  <c r="IQ27" i="1"/>
  <c r="IQ25" i="1"/>
  <c r="JD38" i="1"/>
  <c r="JA38" i="1" s="1"/>
  <c r="KJ22" i="1" l="1"/>
  <c r="JI24" i="1"/>
  <c r="JI22" i="1"/>
  <c r="JO22" i="1"/>
  <c r="JI21" i="1"/>
  <c r="JW37" i="1"/>
  <c r="JT37" i="1" s="1"/>
  <c r="JJ29" i="1"/>
  <c r="JJ27" i="1"/>
  <c r="JJ25" i="1"/>
  <c r="JK28" i="1"/>
  <c r="JJ26" i="1"/>
  <c r="JW38" i="1"/>
  <c r="JT38" i="1" s="1"/>
  <c r="LC22" i="1" l="1"/>
  <c r="KB24" i="1"/>
  <c r="KB21" i="1"/>
  <c r="KB22" i="1"/>
  <c r="KH22" i="1"/>
  <c r="KC29" i="1"/>
  <c r="KC27" i="1"/>
  <c r="KC25" i="1"/>
  <c r="KP37" i="1"/>
  <c r="KM37" i="1" s="1"/>
  <c r="KD28" i="1"/>
  <c r="KC26" i="1"/>
  <c r="KP38" i="1"/>
  <c r="KM38" i="1" s="1"/>
  <c r="LV22" i="1" l="1"/>
  <c r="KU24" i="1"/>
  <c r="LA22" i="1"/>
  <c r="KU22" i="1"/>
  <c r="KU21" i="1"/>
  <c r="KW28" i="1"/>
  <c r="KV26" i="1"/>
  <c r="KV27" i="1"/>
  <c r="KV25" i="1"/>
  <c r="LI37" i="1"/>
  <c r="LF37" i="1" s="1"/>
  <c r="KV29" i="1"/>
  <c r="LI38" i="1"/>
  <c r="LF38" i="1" s="1"/>
  <c r="MO22" i="1" l="1"/>
  <c r="LN24" i="1"/>
  <c r="LN21" i="1"/>
  <c r="LT22" i="1"/>
  <c r="LN22" i="1"/>
  <c r="LP28" i="1"/>
  <c r="LO26" i="1"/>
  <c r="MB37" i="1"/>
  <c r="LY37" i="1" s="1"/>
  <c r="LO29" i="1"/>
  <c r="LO27" i="1"/>
  <c r="LO25" i="1"/>
  <c r="MB38" i="1"/>
  <c r="LY38" i="1" s="1"/>
  <c r="NH22" i="1" l="1"/>
  <c r="MG24" i="1"/>
  <c r="MM22" i="1"/>
  <c r="MG22" i="1"/>
  <c r="MG21" i="1"/>
  <c r="MU37" i="1"/>
  <c r="MR37" i="1" s="1"/>
  <c r="MH29" i="1"/>
  <c r="MH27" i="1"/>
  <c r="MH25" i="1"/>
  <c r="MI28" i="1"/>
  <c r="MH26" i="1"/>
  <c r="MU38" i="1"/>
  <c r="MR38" i="1" s="1"/>
  <c r="OA22" i="1" l="1"/>
  <c r="MZ24" i="1"/>
  <c r="MZ22" i="1"/>
  <c r="NF22" i="1"/>
  <c r="MZ21" i="1"/>
  <c r="NA29" i="1"/>
  <c r="NA27" i="1"/>
  <c r="NA25" i="1"/>
  <c r="NB28" i="1"/>
  <c r="NA26" i="1"/>
  <c r="NN37" i="1"/>
  <c r="NK37" i="1" s="1"/>
  <c r="NN38" i="1"/>
  <c r="NK38" i="1" s="1"/>
  <c r="OT22" i="1" l="1"/>
  <c r="NS24" i="1"/>
  <c r="NY22" i="1"/>
  <c r="NS22" i="1"/>
  <c r="NS21" i="1"/>
  <c r="NT25" i="1"/>
  <c r="NU28" i="1"/>
  <c r="NT26" i="1"/>
  <c r="NT29" i="1"/>
  <c r="OG37" i="1"/>
  <c r="OD37" i="1" s="1"/>
  <c r="NT27" i="1"/>
  <c r="OG38" i="1"/>
  <c r="OD38" i="1" s="1"/>
  <c r="PM22" i="1" l="1"/>
  <c r="OL24" i="1"/>
  <c r="OR22" i="1"/>
  <c r="OL22" i="1"/>
  <c r="OL21" i="1"/>
  <c r="ON28" i="1"/>
  <c r="OM26" i="1"/>
  <c r="OZ37" i="1"/>
  <c r="OW37" i="1" s="1"/>
  <c r="OM29" i="1"/>
  <c r="OM27" i="1"/>
  <c r="OM25" i="1"/>
  <c r="OZ38" i="1"/>
  <c r="OW38" i="1" s="1"/>
  <c r="QF22" i="1" l="1"/>
  <c r="PE24" i="1"/>
  <c r="PK22" i="1"/>
  <c r="PE22" i="1"/>
  <c r="PE21" i="1"/>
  <c r="PS37" i="1"/>
  <c r="PP37" i="1" s="1"/>
  <c r="PF29" i="1"/>
  <c r="PF27" i="1"/>
  <c r="PF25" i="1"/>
  <c r="PG28" i="1"/>
  <c r="PF26" i="1"/>
  <c r="PS38" i="1"/>
  <c r="PP38" i="1" s="1"/>
  <c r="QY22" i="1" l="1"/>
  <c r="PX24" i="1"/>
  <c r="PX22" i="1"/>
  <c r="QD22" i="1"/>
  <c r="PX21" i="1"/>
  <c r="PY29" i="1"/>
  <c r="PY27" i="1"/>
  <c r="PY25" i="1"/>
  <c r="QL37" i="1"/>
  <c r="QI37" i="1" s="1"/>
  <c r="PZ28" i="1"/>
  <c r="PY26" i="1"/>
  <c r="QL38" i="1"/>
  <c r="QI38" i="1" s="1"/>
  <c r="RR22" i="1" l="1"/>
  <c r="QQ22" i="1"/>
  <c r="QQ24" i="1"/>
  <c r="QQ21" i="1"/>
  <c r="QW22" i="1"/>
  <c r="QS28" i="1"/>
  <c r="QR26" i="1"/>
  <c r="QR27" i="1"/>
  <c r="RE37" i="1"/>
  <c r="RB37" i="1" s="1"/>
  <c r="QR29" i="1"/>
  <c r="QR25" i="1"/>
  <c r="RE38" i="1"/>
  <c r="RB38" i="1" s="1"/>
  <c r="SK22" i="1" l="1"/>
  <c r="RJ24" i="1"/>
  <c r="RJ21" i="1"/>
  <c r="RP22" i="1"/>
  <c r="RJ22" i="1"/>
  <c r="RL28" i="1"/>
  <c r="RK26" i="1"/>
  <c r="RX37" i="1"/>
  <c r="RU37" i="1" s="1"/>
  <c r="RK29" i="1"/>
  <c r="RK27" i="1"/>
  <c r="RK25" i="1"/>
  <c r="RX38" i="1"/>
  <c r="RU38" i="1" s="1"/>
  <c r="TD22" i="1" l="1"/>
  <c r="SC24" i="1"/>
  <c r="SC22" i="1"/>
  <c r="SI22" i="1"/>
  <c r="SC21" i="1"/>
  <c r="SQ37" i="1"/>
  <c r="SN37" i="1" s="1"/>
  <c r="SD29" i="1"/>
  <c r="SD27" i="1"/>
  <c r="SD25" i="1"/>
  <c r="SE28" i="1"/>
  <c r="SD26" i="1"/>
  <c r="SQ38" i="1"/>
  <c r="SN38" i="1" s="1"/>
  <c r="TW22" i="1" l="1"/>
  <c r="UP22" i="1" s="1"/>
  <c r="UN22" i="1" s="1"/>
  <c r="SV24" i="1"/>
  <c r="TB22" i="1"/>
  <c r="SV22" i="1"/>
  <c r="SV21" i="1"/>
  <c r="SW29" i="1"/>
  <c r="SW27" i="1"/>
  <c r="SW25" i="1"/>
  <c r="SX28" i="1"/>
  <c r="SW26" i="1"/>
  <c r="TJ37" i="1"/>
  <c r="TG37" i="1" s="1"/>
  <c r="TJ38" i="1"/>
  <c r="TG38" i="1" s="1"/>
  <c r="TU22" i="1" l="1"/>
  <c r="TO22" i="1"/>
  <c r="TO24" i="1"/>
  <c r="TO21" i="1"/>
  <c r="TQ28" i="1"/>
  <c r="TP26" i="1"/>
  <c r="TP29" i="1"/>
  <c r="TP25" i="1"/>
  <c r="UC37" i="1"/>
  <c r="TZ37" i="1" s="1"/>
  <c r="TP27" i="1"/>
  <c r="UC38" i="1"/>
  <c r="TZ38" i="1" s="1"/>
  <c r="UH24" i="1" l="1"/>
  <c r="UH22" i="1"/>
  <c r="UH21" i="1"/>
  <c r="UJ28" i="1"/>
  <c r="UI26" i="1"/>
  <c r="UV37" i="1"/>
  <c r="US37" i="1" s="1"/>
  <c r="UI29" i="1"/>
  <c r="UI27" i="1"/>
  <c r="UI25" i="1"/>
  <c r="UV38" i="1"/>
  <c r="US38" i="1" s="1"/>
</calcChain>
</file>

<file path=xl/sharedStrings.xml><?xml version="1.0" encoding="utf-8"?>
<sst xmlns="http://schemas.openxmlformats.org/spreadsheetml/2006/main" count="1377" uniqueCount="127">
  <si>
    <t>〒950-0162　新潟市江南区亀田大月3丁目6番11号</t>
    <rPh sb="10" eb="28">
      <t>トウシンジュウショ</t>
    </rPh>
    <phoneticPr fontId="1"/>
  </si>
  <si>
    <t>株式会社東新重工　亀田講習センター</t>
    <rPh sb="0" eb="17">
      <t>カトカ</t>
    </rPh>
    <phoneticPr fontId="1"/>
  </si>
  <si>
    <t>（ご記入日）</t>
    <rPh sb="2" eb="4">
      <t>キニュウ</t>
    </rPh>
    <rPh sb="4" eb="5">
      <t>ビ</t>
    </rPh>
    <phoneticPr fontId="1"/>
  </si>
  <si>
    <t>代表者氏名</t>
    <rPh sb="0" eb="3">
      <t>ダイヒョウシャ</t>
    </rPh>
    <rPh sb="3" eb="5">
      <t>シメイ</t>
    </rPh>
    <phoneticPr fontId="1"/>
  </si>
  <si>
    <t>事業場名</t>
    <rPh sb="0" eb="3">
      <t>ジギョウジョウ</t>
    </rPh>
    <rPh sb="3" eb="4">
      <t>メイ</t>
    </rPh>
    <phoneticPr fontId="1"/>
  </si>
  <si>
    <t>住所</t>
    <rPh sb="0" eb="2">
      <t>ジュウショ</t>
    </rPh>
    <phoneticPr fontId="1"/>
  </si>
  <si>
    <t>〒</t>
    <phoneticPr fontId="1"/>
  </si>
  <si>
    <t>所在地</t>
    <rPh sb="0" eb="3">
      <t>ショザイチ</t>
    </rPh>
    <phoneticPr fontId="1"/>
  </si>
  <si>
    <t>現住所</t>
    <rPh sb="0" eb="3">
      <t>ゲンジュウショ</t>
    </rPh>
    <phoneticPr fontId="1"/>
  </si>
  <si>
    <t>生年月日</t>
    <rPh sb="0" eb="2">
      <t>セイネン</t>
    </rPh>
    <rPh sb="2" eb="4">
      <t>ガッピ</t>
    </rPh>
    <phoneticPr fontId="1"/>
  </si>
  <si>
    <t>氏名</t>
    <rPh sb="0" eb="2">
      <t>シメイ</t>
    </rPh>
    <phoneticPr fontId="1"/>
  </si>
  <si>
    <t>フリガナ</t>
    <phoneticPr fontId="1"/>
  </si>
  <si>
    <t>受　講　者</t>
    <rPh sb="0" eb="1">
      <t>ウケ</t>
    </rPh>
    <rPh sb="2" eb="3">
      <t>コウ</t>
    </rPh>
    <rPh sb="4" eb="5">
      <t>モノ</t>
    </rPh>
    <phoneticPr fontId="1"/>
  </si>
  <si>
    <t>地区</t>
    <rPh sb="0" eb="2">
      <t>チク</t>
    </rPh>
    <phoneticPr fontId="1"/>
  </si>
  <si>
    <t>教育科目</t>
    <rPh sb="0" eb="2">
      <t>キョウイク</t>
    </rPh>
    <rPh sb="2" eb="4">
      <t>カモク</t>
    </rPh>
    <phoneticPr fontId="1"/>
  </si>
  <si>
    <t>希望受講日</t>
    <rPh sb="0" eb="2">
      <t>キボウ</t>
    </rPh>
    <rPh sb="2" eb="4">
      <t>ジュコウ</t>
    </rPh>
    <rPh sb="4" eb="5">
      <t>ビ</t>
    </rPh>
    <phoneticPr fontId="1"/>
  </si>
  <si>
    <t>当日ご持参いただくもの：　</t>
    <rPh sb="0" eb="2">
      <t>トウジツ</t>
    </rPh>
    <rPh sb="3" eb="5">
      <t>ジサン</t>
    </rPh>
    <phoneticPr fontId="1"/>
  </si>
  <si>
    <t>※</t>
    <phoneticPr fontId="1"/>
  </si>
  <si>
    <t>受付完了</t>
    <rPh sb="0" eb="2">
      <t>ウケツケ</t>
    </rPh>
    <rPh sb="2" eb="4">
      <t>カンリョウ</t>
    </rPh>
    <phoneticPr fontId="1"/>
  </si>
  <si>
    <t>あるいは、郵送の場合は下記の住所へご送付下さい。</t>
    <rPh sb="5" eb="7">
      <t>ユウソウ</t>
    </rPh>
    <rPh sb="8" eb="10">
      <t>バアイ</t>
    </rPh>
    <rPh sb="11" eb="13">
      <t>カキ</t>
    </rPh>
    <rPh sb="14" eb="16">
      <t>ジュウショ</t>
    </rPh>
    <rPh sb="18" eb="20">
      <t>ソウフ</t>
    </rPh>
    <rPh sb="20" eb="21">
      <t>クダ</t>
    </rPh>
    <phoneticPr fontId="1"/>
  </si>
  <si>
    <t>申込書と受講料振込票（ATMの控えなど）と一緒にＦＡＸ（025-381-7714）</t>
    <rPh sb="0" eb="3">
      <t>モウシコミショ</t>
    </rPh>
    <rPh sb="4" eb="7">
      <t>ジュコウリョウ</t>
    </rPh>
    <rPh sb="7" eb="9">
      <t>フリコミ</t>
    </rPh>
    <rPh sb="9" eb="10">
      <t>ヒョウ</t>
    </rPh>
    <rPh sb="15" eb="16">
      <t>ヒカ</t>
    </rPh>
    <rPh sb="21" eb="23">
      <t>イッショ</t>
    </rPh>
    <phoneticPr fontId="1"/>
  </si>
  <si>
    <t>③</t>
    <phoneticPr fontId="1"/>
  </si>
  <si>
    <t>②</t>
    <phoneticPr fontId="1"/>
  </si>
  <si>
    <t>申込書に記入</t>
    <rPh sb="0" eb="3">
      <t>モウシコミショ</t>
    </rPh>
    <rPh sb="4" eb="6">
      <t>キニュウ</t>
    </rPh>
    <phoneticPr fontId="1"/>
  </si>
  <si>
    <t>①</t>
    <phoneticPr fontId="1"/>
  </si>
  <si>
    <t>お申込み方法</t>
    <phoneticPr fontId="1"/>
  </si>
  <si>
    <t>電話</t>
    <rPh sb="0" eb="2">
      <t>デンワ</t>
    </rPh>
    <phoneticPr fontId="1"/>
  </si>
  <si>
    <t>FAX</t>
    <phoneticPr fontId="1"/>
  </si>
  <si>
    <t>申込先</t>
    <rPh sb="0" eb="2">
      <t>モウシコミ</t>
    </rPh>
    <rPh sb="2" eb="3">
      <t>サキ</t>
    </rPh>
    <phoneticPr fontId="1"/>
  </si>
  <si>
    <t>本人確認証、申込書原本、筆記用具、作業のできる服装</t>
    <rPh sb="17" eb="19">
      <t>サギョウ</t>
    </rPh>
    <rPh sb="23" eb="25">
      <t>フクソウ</t>
    </rPh>
    <phoneticPr fontId="1"/>
  </si>
  <si>
    <t>№</t>
    <phoneticPr fontId="1"/>
  </si>
  <si>
    <t>受講票は、講習日１週間前にFAX又は郵送させていただきます。</t>
    <rPh sb="0" eb="2">
      <t>ジュコウ</t>
    </rPh>
    <rPh sb="2" eb="3">
      <t>ヒョウ</t>
    </rPh>
    <rPh sb="5" eb="7">
      <t>コウシュウ</t>
    </rPh>
    <rPh sb="7" eb="8">
      <t>ニチ</t>
    </rPh>
    <rPh sb="9" eb="11">
      <t>シュウカン</t>
    </rPh>
    <rPh sb="11" eb="12">
      <t>マエ</t>
    </rPh>
    <rPh sb="16" eb="17">
      <t>マタ</t>
    </rPh>
    <rPh sb="18" eb="20">
      <t>ユウソウ</t>
    </rPh>
    <phoneticPr fontId="1"/>
  </si>
  <si>
    <t>振込先：第四北越銀行 亀田駅前支店 普 １２８１７３７ 亀田講習センター</t>
    <rPh sb="0" eb="3">
      <t>フリコミサキ</t>
    </rPh>
    <phoneticPr fontId="1"/>
  </si>
  <si>
    <t>フルハーネス</t>
    <phoneticPr fontId="1"/>
  </si>
  <si>
    <t>足場</t>
    <rPh sb="0" eb="2">
      <t>アシバ</t>
    </rPh>
    <phoneticPr fontId="1"/>
  </si>
  <si>
    <t>小型車両系</t>
    <rPh sb="0" eb="2">
      <t>コガタ</t>
    </rPh>
    <rPh sb="2" eb="4">
      <t>シャリョウ</t>
    </rPh>
    <rPh sb="4" eb="5">
      <t>ケイ</t>
    </rPh>
    <phoneticPr fontId="1"/>
  </si>
  <si>
    <t>ローラー</t>
    <phoneticPr fontId="1"/>
  </si>
  <si>
    <t>クレーン(免1日)</t>
    <rPh sb="5" eb="6">
      <t>メン</t>
    </rPh>
    <rPh sb="7" eb="8">
      <t>ニチ</t>
    </rPh>
    <phoneticPr fontId="1"/>
  </si>
  <si>
    <t>クレーン(全2日)</t>
    <rPh sb="5" eb="6">
      <t>ゼン</t>
    </rPh>
    <rPh sb="7" eb="8">
      <t>ニチ</t>
    </rPh>
    <phoneticPr fontId="1"/>
  </si>
  <si>
    <t>ウインチ</t>
    <phoneticPr fontId="1"/>
  </si>
  <si>
    <t>チェーンソー</t>
  </si>
  <si>
    <t>石綿</t>
    <rPh sb="0" eb="2">
      <t>イシワタ</t>
    </rPh>
    <phoneticPr fontId="1"/>
  </si>
  <si>
    <t>研削</t>
    <rPh sb="0" eb="2">
      <t>ケンサク</t>
    </rPh>
    <phoneticPr fontId="1"/>
  </si>
  <si>
    <t>高所</t>
    <rPh sb="0" eb="2">
      <t>コウショ</t>
    </rPh>
    <phoneticPr fontId="1"/>
  </si>
  <si>
    <t>振動</t>
    <rPh sb="0" eb="2">
      <t>シンドウ</t>
    </rPh>
    <phoneticPr fontId="1"/>
  </si>
  <si>
    <t>酸欠</t>
    <rPh sb="0" eb="2">
      <t>サンケツ</t>
    </rPh>
    <phoneticPr fontId="1"/>
  </si>
  <si>
    <t>刈払</t>
    <rPh sb="0" eb="2">
      <t>カリバライ</t>
    </rPh>
    <phoneticPr fontId="1"/>
  </si>
  <si>
    <t>助成金
対象</t>
    <rPh sb="0" eb="3">
      <t>ジョセイキン</t>
    </rPh>
    <rPh sb="4" eb="6">
      <t>タイショウ</t>
    </rPh>
    <phoneticPr fontId="1"/>
  </si>
  <si>
    <t>（郵便番号）</t>
    <rPh sb="1" eb="5">
      <t>ユウビンバンゴウ</t>
    </rPh>
    <phoneticPr fontId="1"/>
  </si>
  <si>
    <t>事業所欄</t>
    <rPh sb="0" eb="3">
      <t>ジギョウショ</t>
    </rPh>
    <rPh sb="3" eb="4">
      <t>ラン</t>
    </rPh>
    <phoneticPr fontId="1"/>
  </si>
  <si>
    <t>名簿№（ページ）１</t>
    <rPh sb="0" eb="2">
      <t>メイボ</t>
    </rPh>
    <phoneticPr fontId="1"/>
  </si>
  <si>
    <t>名簿№（ページ）２</t>
    <rPh sb="0" eb="2">
      <t>メイボ</t>
    </rPh>
    <phoneticPr fontId="1"/>
  </si>
  <si>
    <t>名簿№（ページ）３</t>
    <rPh sb="0" eb="2">
      <t>メイボ</t>
    </rPh>
    <phoneticPr fontId="1"/>
  </si>
  <si>
    <t>名簿№（ページ）４</t>
    <rPh sb="0" eb="2">
      <t>メイボ</t>
    </rPh>
    <phoneticPr fontId="1"/>
  </si>
  <si>
    <t>名簿№（ページ）５</t>
    <rPh sb="0" eb="2">
      <t>メイボ</t>
    </rPh>
    <phoneticPr fontId="1"/>
  </si>
  <si>
    <t>名簿№（ページ）６</t>
    <rPh sb="0" eb="2">
      <t>メイボ</t>
    </rPh>
    <phoneticPr fontId="1"/>
  </si>
  <si>
    <t>名簿№（ページ）７</t>
    <rPh sb="0" eb="2">
      <t>メイボ</t>
    </rPh>
    <phoneticPr fontId="1"/>
  </si>
  <si>
    <t>名簿№（ページ）８</t>
    <rPh sb="0" eb="2">
      <t>メイボ</t>
    </rPh>
    <phoneticPr fontId="1"/>
  </si>
  <si>
    <t>名簿№（ページ）９</t>
    <rPh sb="0" eb="2">
      <t>メイボ</t>
    </rPh>
    <phoneticPr fontId="1"/>
  </si>
  <si>
    <t>名簿№（ページ）１０</t>
    <rPh sb="0" eb="2">
      <t>メイボ</t>
    </rPh>
    <phoneticPr fontId="1"/>
  </si>
  <si>
    <t>名簿№（ページ）１１</t>
    <rPh sb="0" eb="2">
      <t>メイボ</t>
    </rPh>
    <phoneticPr fontId="1"/>
  </si>
  <si>
    <t>名簿№（ページ）１２</t>
    <rPh sb="0" eb="2">
      <t>メイボ</t>
    </rPh>
    <phoneticPr fontId="1"/>
  </si>
  <si>
    <t>名簿№（ページ）１３</t>
    <rPh sb="0" eb="2">
      <t>メイボ</t>
    </rPh>
    <phoneticPr fontId="1"/>
  </si>
  <si>
    <t>名簿№（ページ）１４</t>
    <rPh sb="0" eb="2">
      <t>メイボ</t>
    </rPh>
    <phoneticPr fontId="1"/>
  </si>
  <si>
    <t>名簿№（ページ）１５</t>
    <rPh sb="0" eb="2">
      <t>メイボ</t>
    </rPh>
    <phoneticPr fontId="1"/>
  </si>
  <si>
    <t>名簿№（ページ）１６</t>
    <rPh sb="0" eb="2">
      <t>メイボ</t>
    </rPh>
    <phoneticPr fontId="1"/>
  </si>
  <si>
    <t>名簿№（ページ）１７</t>
    <rPh sb="0" eb="2">
      <t>メイボ</t>
    </rPh>
    <phoneticPr fontId="1"/>
  </si>
  <si>
    <t>名簿№（ページ）１８</t>
    <rPh sb="0" eb="2">
      <t>メイボ</t>
    </rPh>
    <phoneticPr fontId="1"/>
  </si>
  <si>
    <t>名簿№（ページ）１９</t>
    <rPh sb="0" eb="2">
      <t>メイボ</t>
    </rPh>
    <phoneticPr fontId="1"/>
  </si>
  <si>
    <t>名簿№（ページ）２０</t>
    <rPh sb="0" eb="2">
      <t>メイボ</t>
    </rPh>
    <phoneticPr fontId="1"/>
  </si>
  <si>
    <t>名簿№（ページ）２１</t>
    <rPh sb="0" eb="2">
      <t>メイボ</t>
    </rPh>
    <phoneticPr fontId="1"/>
  </si>
  <si>
    <t>名簿№（ページ）２２</t>
    <rPh sb="0" eb="2">
      <t>メイボ</t>
    </rPh>
    <phoneticPr fontId="1"/>
  </si>
  <si>
    <t>名簿№（ページ）２３</t>
    <rPh sb="0" eb="2">
      <t>メイボ</t>
    </rPh>
    <phoneticPr fontId="1"/>
  </si>
  <si>
    <t>名簿№（ページ）２４</t>
    <rPh sb="0" eb="2">
      <t>メイボ</t>
    </rPh>
    <phoneticPr fontId="1"/>
  </si>
  <si>
    <t>名簿№（ページ）２５</t>
    <rPh sb="0" eb="2">
      <t>メイボ</t>
    </rPh>
    <phoneticPr fontId="1"/>
  </si>
  <si>
    <t>名簿№（ページ）２６</t>
    <rPh sb="0" eb="2">
      <t>メイボ</t>
    </rPh>
    <phoneticPr fontId="1"/>
  </si>
  <si>
    <t>名簿№（ページ）２７</t>
    <rPh sb="0" eb="2">
      <t>メイボ</t>
    </rPh>
    <phoneticPr fontId="1"/>
  </si>
  <si>
    <t>名簿№（ページ）２８</t>
    <rPh sb="0" eb="2">
      <t>メイボ</t>
    </rPh>
    <phoneticPr fontId="1"/>
  </si>
  <si>
    <t>名簿№（ページ）２９</t>
    <rPh sb="0" eb="2">
      <t>メイボ</t>
    </rPh>
    <phoneticPr fontId="1"/>
  </si>
  <si>
    <t>名簿№（ページ）３０</t>
    <rPh sb="0" eb="2">
      <t>メイボ</t>
    </rPh>
    <phoneticPr fontId="1"/>
  </si>
  <si>
    <t>（氏名ふりがな）</t>
    <rPh sb="1" eb="3">
      <t>シメイ</t>
    </rPh>
    <phoneticPr fontId="1"/>
  </si>
  <si>
    <r>
      <t>住所</t>
    </r>
    <r>
      <rPr>
        <sz val="8"/>
        <color rgb="FFFF0000"/>
        <rFont val="ＭＳ Ｐゴシック"/>
        <family val="3"/>
        <charset val="128"/>
      </rPr>
      <t>（必須）</t>
    </r>
    <rPh sb="3" eb="5">
      <t>ヒッス</t>
    </rPh>
    <phoneticPr fontId="1"/>
  </si>
  <si>
    <r>
      <t>生年月日</t>
    </r>
    <r>
      <rPr>
        <sz val="8"/>
        <color rgb="FFFF0000"/>
        <rFont val="ＭＳ Ｐゴシック"/>
        <family val="3"/>
        <charset val="128"/>
      </rPr>
      <t>（必須）</t>
    </r>
    <phoneticPr fontId="1"/>
  </si>
  <si>
    <r>
      <t>受講者氏名</t>
    </r>
    <r>
      <rPr>
        <sz val="8"/>
        <color rgb="FFFF0000"/>
        <rFont val="ＭＳ Ｐゴシック"/>
        <family val="3"/>
        <charset val="128"/>
      </rPr>
      <t>（必須）</t>
    </r>
    <rPh sb="0" eb="3">
      <t>ジュコウシャ</t>
    </rPh>
    <rPh sb="3" eb="5">
      <t>シメイ</t>
    </rPh>
    <phoneticPr fontId="1"/>
  </si>
  <si>
    <r>
      <t>地区</t>
    </r>
    <r>
      <rPr>
        <sz val="8"/>
        <color rgb="FFFF0000"/>
        <rFont val="ＭＳ Ｐゴシック"/>
        <family val="3"/>
        <charset val="128"/>
      </rPr>
      <t>（必須）</t>
    </r>
    <rPh sb="0" eb="2">
      <t>チク</t>
    </rPh>
    <phoneticPr fontId="1"/>
  </si>
  <si>
    <r>
      <t>科目</t>
    </r>
    <r>
      <rPr>
        <sz val="8"/>
        <color rgb="FFFF0000"/>
        <rFont val="ＭＳ Ｐゴシック"/>
        <family val="3"/>
        <charset val="128"/>
      </rPr>
      <t>（必須）</t>
    </r>
    <rPh sb="0" eb="2">
      <t>カモク</t>
    </rPh>
    <phoneticPr fontId="1"/>
  </si>
  <si>
    <r>
      <t>受講希望日</t>
    </r>
    <r>
      <rPr>
        <sz val="8"/>
        <color rgb="FFFF0000"/>
        <rFont val="ＭＳ Ｐゴシック"/>
        <family val="3"/>
        <charset val="128"/>
      </rPr>
      <t>（必須）</t>
    </r>
    <rPh sb="0" eb="2">
      <t>ジュコウ</t>
    </rPh>
    <rPh sb="2" eb="5">
      <t>キボウビ</t>
    </rPh>
    <phoneticPr fontId="1"/>
  </si>
  <si>
    <t>特別教育・安全衛生教育 受講申込書</t>
    <rPh sb="0" eb="2">
      <t>トクベツ</t>
    </rPh>
    <rPh sb="2" eb="4">
      <t>キョウイク</t>
    </rPh>
    <rPh sb="5" eb="7">
      <t>アンゼン</t>
    </rPh>
    <rPh sb="7" eb="9">
      <t>エイセイ</t>
    </rPh>
    <rPh sb="9" eb="11">
      <t>キョウイク</t>
    </rPh>
    <rPh sb="12" eb="14">
      <t>ジュコウ</t>
    </rPh>
    <rPh sb="14" eb="17">
      <t>モウシコミショ</t>
    </rPh>
    <phoneticPr fontId="1"/>
  </si>
  <si>
    <t>受講料</t>
    <rPh sb="0" eb="3">
      <t>ジュコウリョウ</t>
    </rPh>
    <phoneticPr fontId="1"/>
  </si>
  <si>
    <t>丸鋸</t>
    <rPh sb="0" eb="2">
      <t>マルノコ</t>
    </rPh>
    <phoneticPr fontId="1"/>
  </si>
  <si>
    <r>
      <t>受講料振込</t>
    </r>
    <r>
      <rPr>
        <sz val="10"/>
        <color theme="1"/>
        <rFont val="ＭＳ Ｐゴシック"/>
        <family val="3"/>
        <charset val="128"/>
      </rPr>
      <t>（複数お申込みの場合はまとめてお振込みいただけます。）</t>
    </r>
    <rPh sb="0" eb="3">
      <t>ジュコウリョウ</t>
    </rPh>
    <rPh sb="3" eb="5">
      <t>フリコミ</t>
    </rPh>
    <rPh sb="6" eb="8">
      <t>フクスウ</t>
    </rPh>
    <rPh sb="9" eb="11">
      <t>モウシコ</t>
    </rPh>
    <rPh sb="13" eb="15">
      <t>バアイ</t>
    </rPh>
    <phoneticPr fontId="1"/>
  </si>
  <si>
    <t>入力人数</t>
    <rPh sb="0" eb="2">
      <t>ニュウリョク</t>
    </rPh>
    <rPh sb="2" eb="4">
      <t>ニンズウ</t>
    </rPh>
    <phoneticPr fontId="1"/>
  </si>
  <si>
    <t>受講料合計</t>
    <rPh sb="0" eb="3">
      <t>ジュコウリョウ</t>
    </rPh>
    <rPh sb="3" eb="5">
      <t>ゴウケイ</t>
    </rPh>
    <phoneticPr fontId="1"/>
  </si>
  <si>
    <t>円</t>
    <rPh sb="0" eb="1">
      <t>エン</t>
    </rPh>
    <phoneticPr fontId="1"/>
  </si>
  <si>
    <t>（受講料）</t>
    <rPh sb="1" eb="4">
      <t>ジュコウリョウ</t>
    </rPh>
    <phoneticPr fontId="1"/>
  </si>
  <si>
    <t>FAX 025-381-7714</t>
    <phoneticPr fontId="1"/>
  </si>
  <si>
    <t>㈱東新重工 亀田講習センター</t>
    <rPh sb="1" eb="2">
      <t>ヒガシ</t>
    </rPh>
    <rPh sb="2" eb="3">
      <t>シン</t>
    </rPh>
    <rPh sb="3" eb="5">
      <t>ジュウコウ</t>
    </rPh>
    <rPh sb="6" eb="8">
      <t>カメダ</t>
    </rPh>
    <rPh sb="8" eb="10">
      <t>コウシュウ</t>
    </rPh>
    <phoneticPr fontId="1"/>
  </si>
  <si>
    <t>〒950-0162
新潟市江南区亀田大月3-6-11</t>
    <rPh sb="10" eb="26">
      <t>トウシンカンタン</t>
    </rPh>
    <phoneticPr fontId="1"/>
  </si>
  <si>
    <t>事業所名</t>
    <rPh sb="0" eb="3">
      <t>ジギョウショ</t>
    </rPh>
    <rPh sb="3" eb="4">
      <t>メイ</t>
    </rPh>
    <phoneticPr fontId="1"/>
  </si>
  <si>
    <t>代表者</t>
    <rPh sb="0" eb="3">
      <t>ダイヒョウシャ</t>
    </rPh>
    <phoneticPr fontId="1"/>
  </si>
  <si>
    <t>代表取締役</t>
  </si>
  <si>
    <t>する</t>
    <phoneticPr fontId="1"/>
  </si>
  <si>
    <t>しない</t>
    <phoneticPr fontId="1"/>
  </si>
  <si>
    <t>未定</t>
    <rPh sb="0" eb="2">
      <t>ミテイ</t>
    </rPh>
    <phoneticPr fontId="1"/>
  </si>
  <si>
    <t>－</t>
    <phoneticPr fontId="1"/>
  </si>
  <si>
    <r>
      <rPr>
        <sz val="9"/>
        <color rgb="FFFF0000"/>
        <rFont val="ＭＳ Ｐゴシック"/>
        <family val="3"/>
        <charset val="128"/>
      </rPr>
      <t>※</t>
    </r>
    <r>
      <rPr>
        <sz val="10"/>
        <color theme="1"/>
        <rFont val="ＭＳ Ｐゴシック"/>
        <family val="3"/>
        <charset val="128"/>
      </rPr>
      <t>助成金</t>
    </r>
    <r>
      <rPr>
        <sz val="11"/>
        <color theme="1"/>
        <rFont val="ＭＳ Ｐゴシック"/>
        <family val="3"/>
        <charset val="128"/>
      </rPr>
      <t xml:space="preserve">
申請</t>
    </r>
    <rPh sb="1" eb="4">
      <t>ジョセイキン</t>
    </rPh>
    <rPh sb="5" eb="7">
      <t>シンセイ</t>
    </rPh>
    <phoneticPr fontId="1"/>
  </si>
  <si>
    <t>シート保護の解除は111です。</t>
    <rPh sb="3" eb="5">
      <t>ホゴ</t>
    </rPh>
    <rPh sb="6" eb="8">
      <t>カイジョ</t>
    </rPh>
    <phoneticPr fontId="1"/>
  </si>
  <si>
    <t>不整地</t>
    <rPh sb="0" eb="3">
      <t>フセイチ</t>
    </rPh>
    <phoneticPr fontId="1"/>
  </si>
  <si>
    <t>振込先：第四北越 亀田駅前 普 1383878 ㈱東新重工亀田講習センター</t>
    <rPh sb="0" eb="3">
      <t>フリコミサキ</t>
    </rPh>
    <rPh sb="25" eb="27">
      <t>トウシン</t>
    </rPh>
    <rPh sb="27" eb="29">
      <t>ジュウコウ</t>
    </rPh>
    <rPh sb="29" eb="31">
      <t>カメダ</t>
    </rPh>
    <rPh sb="31" eb="33">
      <t>コウシュウ</t>
    </rPh>
    <phoneticPr fontId="1"/>
  </si>
  <si>
    <t>保護具管理責任者</t>
    <rPh sb="0" eb="3">
      <t>ホゴグ</t>
    </rPh>
    <rPh sb="3" eb="5">
      <t>カンリ</t>
    </rPh>
    <rPh sb="5" eb="8">
      <t>セキニンシャ</t>
    </rPh>
    <phoneticPr fontId="1"/>
  </si>
  <si>
    <t>TEL 025-381-7726</t>
  </si>
  <si>
    <t>●個人の場合はご入力不要です</t>
    <rPh sb="8" eb="10">
      <t>ニュウリョク</t>
    </rPh>
    <rPh sb="10" eb="12">
      <t>フヨウ</t>
    </rPh>
    <phoneticPr fontId="1"/>
  </si>
  <si>
    <t>※人材開発支援助成金（以下①～③該当の場合、受講修了日の翌日から２ヶ月以内に所定の書類を申請）</t>
    <rPh sb="1" eb="3">
      <t>ジンザイ</t>
    </rPh>
    <rPh sb="3" eb="5">
      <t>カイハツ</t>
    </rPh>
    <rPh sb="5" eb="7">
      <t>シエン</t>
    </rPh>
    <rPh sb="7" eb="10">
      <t>ジョセイキン</t>
    </rPh>
    <rPh sb="11" eb="13">
      <t>イカ</t>
    </rPh>
    <rPh sb="16" eb="18">
      <t>ガイトウ</t>
    </rPh>
    <rPh sb="19" eb="21">
      <t>バアイ</t>
    </rPh>
    <rPh sb="22" eb="24">
      <t>ジュコウ</t>
    </rPh>
    <rPh sb="24" eb="27">
      <t>シュウリョウビ</t>
    </rPh>
    <rPh sb="28" eb="30">
      <t>ヨクジツ</t>
    </rPh>
    <rPh sb="34" eb="35">
      <t>ゲツ</t>
    </rPh>
    <rPh sb="35" eb="37">
      <t>イナイ</t>
    </rPh>
    <rPh sb="38" eb="40">
      <t>ショテイ</t>
    </rPh>
    <rPh sb="41" eb="43">
      <t>ショルイ</t>
    </rPh>
    <rPh sb="44" eb="46">
      <t>シンセイ</t>
    </rPh>
    <phoneticPr fontId="1"/>
  </si>
  <si>
    <t>①　建設業の雇用保険料率であること。</t>
    <rPh sb="2" eb="5">
      <t>ケンセツギョウ</t>
    </rPh>
    <rPh sb="6" eb="8">
      <t>コヨウ</t>
    </rPh>
    <rPh sb="8" eb="11">
      <t>ホケンリョウ</t>
    </rPh>
    <rPh sb="11" eb="12">
      <t>リツ</t>
    </rPh>
    <phoneticPr fontId="1"/>
  </si>
  <si>
    <t>②　中小企業事業主
（資本金３億円以下または従業員３００人以下）であること。</t>
    <rPh sb="2" eb="4">
      <t>チュウショウ</t>
    </rPh>
    <rPh sb="4" eb="6">
      <t>キギョウ</t>
    </rPh>
    <rPh sb="6" eb="9">
      <t>ジギョウヌシ</t>
    </rPh>
    <rPh sb="11" eb="14">
      <t>シホンキン</t>
    </rPh>
    <rPh sb="15" eb="17">
      <t>オクエン</t>
    </rPh>
    <rPh sb="17" eb="19">
      <t>イカ</t>
    </rPh>
    <rPh sb="22" eb="25">
      <t>ジュウギョウイン</t>
    </rPh>
    <rPh sb="28" eb="29">
      <t>ニン</t>
    </rPh>
    <rPh sb="29" eb="31">
      <t>イカ</t>
    </rPh>
    <phoneticPr fontId="1"/>
  </si>
  <si>
    <t>③　受講生は雇用保険被保険者であること。</t>
    <rPh sb="2" eb="5">
      <t>ジュコウセイ</t>
    </rPh>
    <rPh sb="6" eb="8">
      <t>コヨウ</t>
    </rPh>
    <rPh sb="8" eb="10">
      <t>ホケン</t>
    </rPh>
    <rPh sb="10" eb="11">
      <t>ヒ</t>
    </rPh>
    <rPh sb="11" eb="14">
      <t>ホケンシャ</t>
    </rPh>
    <phoneticPr fontId="1"/>
  </si>
  <si>
    <t>①ご入力後、</t>
    <phoneticPr fontId="1"/>
  </si>
  <si>
    <t>申込書シートへ</t>
    <phoneticPr fontId="1"/>
  </si>
  <si>
    <t>→</t>
    <phoneticPr fontId="1"/>
  </si>
  <si>
    <t>名簿入力ににもどる▶</t>
    <rPh sb="0" eb="2">
      <t>メイボ</t>
    </rPh>
    <rPh sb="2" eb="4">
      <t>ニュウリョク</t>
    </rPh>
    <phoneticPr fontId="1"/>
  </si>
  <si>
    <t>テールゲートﾘﾌﾀｰ</t>
  </si>
  <si>
    <t>※</t>
    <phoneticPr fontId="1"/>
  </si>
  <si>
    <r>
      <t>助成金</t>
    </r>
    <r>
      <rPr>
        <sz val="11"/>
        <color rgb="FFFF0000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3"/>
        <charset val="128"/>
      </rPr>
      <t>対象</t>
    </r>
    <rPh sb="0" eb="3">
      <t>ジョセイキン</t>
    </rPh>
    <rPh sb="4" eb="6">
      <t>タイショウ</t>
    </rPh>
    <phoneticPr fontId="1"/>
  </si>
  <si>
    <r>
      <rPr>
        <sz val="9"/>
        <color rgb="FFFF0000"/>
        <rFont val="ＭＳ Ｐゴシック"/>
        <family val="3"/>
        <charset val="128"/>
      </rPr>
      <t>変更</t>
    </r>
    <r>
      <rPr>
        <sz val="11"/>
        <color theme="1"/>
        <rFont val="ＭＳ Ｐゴシック"/>
        <family val="3"/>
        <charset val="128"/>
      </rPr>
      <t>→</t>
    </r>
    <rPh sb="0" eb="2">
      <t>ヘンコウ</t>
    </rPh>
    <phoneticPr fontId="1"/>
  </si>
  <si>
    <t>→　②申込書印刷（　●この名簿は印刷不要です　）　→　③申込書FAX（025-381-7714）　→　④講習日5日前までに受講料振込（申込書記載口座）　※当日の会場・受付時間等は受講票（通常FAX）にてご連絡致します。</t>
    <rPh sb="3" eb="6">
      <t>モウシコミショ</t>
    </rPh>
    <rPh sb="6" eb="8">
      <t>インサツ</t>
    </rPh>
    <rPh sb="28" eb="31">
      <t>モウシコミショ</t>
    </rPh>
    <rPh sb="52" eb="55">
      <t>コウシュウビ</t>
    </rPh>
    <rPh sb="56" eb="58">
      <t>ニチマエ</t>
    </rPh>
    <rPh sb="61" eb="64">
      <t>ジュコウリョウ</t>
    </rPh>
    <rPh sb="64" eb="66">
      <t>フリコミ</t>
    </rPh>
    <rPh sb="67" eb="70">
      <t>モウシコミショ</t>
    </rPh>
    <rPh sb="70" eb="72">
      <t>キサイ</t>
    </rPh>
    <rPh sb="72" eb="74">
      <t>コウザ</t>
    </rPh>
    <rPh sb="77" eb="79">
      <t>トウジツ</t>
    </rPh>
    <rPh sb="80" eb="82">
      <t>カイジョウ</t>
    </rPh>
    <rPh sb="83" eb="85">
      <t>ウケツケ</t>
    </rPh>
    <rPh sb="85" eb="87">
      <t>ジカン</t>
    </rPh>
    <rPh sb="87" eb="88">
      <t>ナド</t>
    </rPh>
    <rPh sb="89" eb="92">
      <t>ジュコウヒョウ</t>
    </rPh>
    <rPh sb="93" eb="95">
      <t>ツウジョウ</t>
    </rPh>
    <rPh sb="102" eb="104">
      <t>レンラク</t>
    </rPh>
    <rPh sb="104" eb="105">
      <t>イタ</t>
    </rPh>
    <phoneticPr fontId="1"/>
  </si>
  <si>
    <t>職長安全衛生責任者</t>
    <rPh sb="0" eb="6">
      <t>ショクチョウアンゼンエイセイ</t>
    </rPh>
    <rPh sb="6" eb="9">
      <t>セキニンシャ</t>
    </rPh>
    <phoneticPr fontId="1"/>
  </si>
  <si>
    <t>熱中症予防管理者</t>
    <rPh sb="0" eb="2">
      <t>ネッチュウ</t>
    </rPh>
    <rPh sb="2" eb="3">
      <t>ショウ</t>
    </rPh>
    <rPh sb="3" eb="5">
      <t>ヨボウ</t>
    </rPh>
    <rPh sb="5" eb="8">
      <t>カンリシャ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</si>
</sst>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m&quot;月&quot;d&quot;日&quot;;@"/>
    <numFmt numFmtId="177" formatCode="[$-411]ggge&quot;年&quot;m&quot;月&quot;d&quot;日&quot;;@"/>
    <numFmt numFmtId="178" formatCode="[$-411]ge\.m\.d;@"/>
    <numFmt numFmtId="179" formatCode="\(yyyy&quot;年&quot;\)\ ge\.m\.d"/>
    <numFmt numFmtId="180" formatCode="\(yyyy&quot;年&quot;\)\ ggge&quot;年&quot;\ m&quot;月&quot;\ d&quot;日&quot;"/>
    <numFmt numFmtId="181" formatCode="&quot;～&quot;ge\.m\.d&quot;受講料&quot;"/>
    <numFmt numFmtId="182" formatCode="&quot;変&quot;&quot;更&quot;&quot;後&quot;ge\.m\.d&quot;～&quot;"/>
    <numFmt numFmtId="183" formatCode="0&quot;名&quot;"/>
  </numFmts>
  <fonts count="4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28"/>
      <color rgb="FF66FFFF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0"/>
      <color rgb="FF00206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color theme="2" tint="-0.499984740745262"/>
      <name val="游ゴシック"/>
      <family val="2"/>
      <charset val="128"/>
      <scheme val="minor"/>
    </font>
    <font>
      <sz val="9"/>
      <color rgb="FFFF000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1"/>
      <color rgb="FF0000FF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48"/>
      <color theme="1"/>
      <name val="游ゴシック"/>
      <family val="3"/>
      <charset val="128"/>
      <scheme val="minor"/>
    </font>
    <font>
      <b/>
      <u/>
      <sz val="16"/>
      <color rgb="FF0000FF"/>
      <name val="游ゴシック"/>
      <family val="3"/>
      <charset val="128"/>
      <scheme val="minor"/>
    </font>
    <font>
      <u/>
      <sz val="16"/>
      <color rgb="FF0000FF"/>
      <name val="游ゴシック"/>
      <family val="3"/>
      <charset val="128"/>
      <scheme val="minor"/>
    </font>
    <font>
      <b/>
      <sz val="14"/>
      <color theme="8" tint="0.3999755851924192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gradientFill degree="180">
        <stop position="0">
          <color theme="8" tint="0.40000610370189521"/>
        </stop>
        <stop position="1">
          <color rgb="FFCCFFFF"/>
        </stop>
      </gradientFill>
    </fill>
    <fill>
      <gradientFill degree="180">
        <stop position="0">
          <color rgb="FFCCFFFF"/>
        </stop>
        <stop position="1">
          <color theme="8" tint="0.40000610370189521"/>
        </stop>
      </gradientFill>
    </fill>
    <fill>
      <gradientFill degree="270">
        <stop position="0">
          <color theme="0"/>
        </stop>
        <stop position="1">
          <color theme="8" tint="0.40000610370189521"/>
        </stop>
      </gradientFill>
    </fill>
  </fills>
  <borders count="6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ashDot">
        <color auto="1"/>
      </top>
      <bottom/>
      <diagonal/>
    </border>
    <border>
      <left/>
      <right/>
      <top/>
      <bottom style="dashDot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66FFFF"/>
      </left>
      <right/>
      <top style="medium">
        <color rgb="FF66FFFF"/>
      </top>
      <bottom/>
      <diagonal/>
    </border>
    <border>
      <left/>
      <right/>
      <top style="medium">
        <color rgb="FF66FFFF"/>
      </top>
      <bottom/>
      <diagonal/>
    </border>
    <border>
      <left/>
      <right style="medium">
        <color rgb="FF66FFFF"/>
      </right>
      <top style="medium">
        <color rgb="FF66FFFF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66FFFF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>
      <alignment vertical="center"/>
    </xf>
    <xf numFmtId="0" fontId="3" fillId="0" borderId="0" xfId="0" applyFont="1" applyProtection="1">
      <alignment vertical="center"/>
      <protection locked="0"/>
    </xf>
    <xf numFmtId="177" fontId="3" fillId="0" borderId="0" xfId="0" applyNumberFormat="1" applyFont="1" applyProtection="1">
      <alignment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0" fillId="0" borderId="0" xfId="0" applyProtection="1">
      <alignment vertical="center"/>
      <protection locked="0"/>
    </xf>
    <xf numFmtId="0" fontId="3" fillId="3" borderId="0" xfId="0" applyFont="1" applyFill="1" applyAlignment="1" applyProtection="1">
      <alignment horizontal="center" vertical="center" shrinkToFit="1"/>
      <protection locked="0"/>
    </xf>
    <xf numFmtId="0" fontId="0" fillId="4" borderId="0" xfId="0" applyFill="1">
      <alignment vertical="center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56" fontId="3" fillId="0" borderId="13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10" xfId="0" applyFont="1" applyBorder="1">
      <alignment vertical="center"/>
    </xf>
    <xf numFmtId="14" fontId="20" fillId="0" borderId="0" xfId="0" applyNumberFormat="1" applyFont="1" applyAlignment="1">
      <alignment vertical="center" shrinkToFit="1"/>
    </xf>
    <xf numFmtId="178" fontId="23" fillId="0" borderId="0" xfId="0" applyNumberFormat="1" applyFont="1" applyAlignment="1">
      <alignment vertical="center" shrinkToFit="1"/>
    </xf>
    <xf numFmtId="6" fontId="3" fillId="3" borderId="0" xfId="3" applyFont="1" applyFill="1">
      <alignment vertical="center"/>
    </xf>
    <xf numFmtId="0" fontId="21" fillId="0" borderId="19" xfId="0" applyFont="1" applyBorder="1" applyAlignment="1">
      <alignment vertical="center" shrinkToFit="1"/>
    </xf>
    <xf numFmtId="0" fontId="21" fillId="0" borderId="2" xfId="0" applyFont="1" applyBorder="1" applyAlignment="1">
      <alignment vertical="center" shrinkToFit="1"/>
    </xf>
    <xf numFmtId="0" fontId="10" fillId="3" borderId="0" xfId="0" applyFont="1" applyFill="1" applyAlignment="1">
      <alignment horizontal="left" vertical="center" indent="2"/>
    </xf>
    <xf numFmtId="0" fontId="9" fillId="3" borderId="0" xfId="0" applyFont="1" applyFill="1">
      <alignment vertical="center"/>
    </xf>
    <xf numFmtId="0" fontId="28" fillId="0" borderId="0" xfId="0" applyFont="1">
      <alignment vertical="center"/>
    </xf>
    <xf numFmtId="0" fontId="3" fillId="0" borderId="13" xfId="0" applyFont="1" applyBorder="1" applyProtection="1">
      <alignment vertical="center"/>
      <protection locked="0"/>
    </xf>
    <xf numFmtId="0" fontId="3" fillId="0" borderId="35" xfId="0" applyFont="1" applyBorder="1" applyAlignment="1" applyProtection="1">
      <alignment horizontal="left" vertical="center" shrinkToFit="1"/>
      <protection locked="0"/>
    </xf>
    <xf numFmtId="0" fontId="20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6" borderId="0" xfId="0" applyFont="1" applyFill="1">
      <alignment vertical="center"/>
    </xf>
    <xf numFmtId="0" fontId="3" fillId="3" borderId="30" xfId="0" applyFont="1" applyFill="1" applyBorder="1" applyAlignment="1">
      <alignment vertical="center" shrinkToFit="1"/>
    </xf>
    <xf numFmtId="56" fontId="3" fillId="0" borderId="43" xfId="0" applyNumberFormat="1" applyFont="1" applyBorder="1" applyAlignment="1" applyProtection="1">
      <alignment horizontal="center" vertical="center" shrinkToFit="1"/>
      <protection locked="0"/>
    </xf>
    <xf numFmtId="177" fontId="3" fillId="0" borderId="12" xfId="0" applyNumberFormat="1" applyFont="1" applyBorder="1" applyAlignment="1" applyProtection="1">
      <alignment horizontal="left" vertical="center" shrinkToFit="1"/>
      <protection locked="0"/>
    </xf>
    <xf numFmtId="56" fontId="3" fillId="0" borderId="44" xfId="0" applyNumberFormat="1" applyFont="1" applyBorder="1" applyAlignment="1" applyProtection="1">
      <alignment horizontal="center" vertical="center" shrinkToFit="1"/>
      <protection locked="0"/>
    </xf>
    <xf numFmtId="56" fontId="3" fillId="0" borderId="35" xfId="0" applyNumberFormat="1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177" fontId="3" fillId="0" borderId="36" xfId="0" applyNumberFormat="1" applyFont="1" applyBorder="1" applyAlignment="1" applyProtection="1">
      <alignment horizontal="left" vertical="center" shrinkToFit="1"/>
      <protection locked="0"/>
    </xf>
    <xf numFmtId="0" fontId="3" fillId="3" borderId="30" xfId="0" applyFont="1" applyFill="1" applyBorder="1" applyAlignment="1">
      <alignment horizontal="center" vertical="center"/>
    </xf>
    <xf numFmtId="179" fontId="3" fillId="0" borderId="13" xfId="0" applyNumberFormat="1" applyFont="1" applyBorder="1" applyAlignment="1" applyProtection="1">
      <alignment horizontal="center" vertical="center" shrinkToFit="1"/>
      <protection locked="0"/>
    </xf>
    <xf numFmtId="179" fontId="3" fillId="0" borderId="35" xfId="0" applyNumberFormat="1" applyFont="1" applyBorder="1" applyAlignment="1" applyProtection="1">
      <alignment horizontal="center" vertical="center" shrinkToFit="1"/>
      <protection locked="0"/>
    </xf>
    <xf numFmtId="180" fontId="3" fillId="0" borderId="0" xfId="0" applyNumberFormat="1" applyFont="1">
      <alignment vertical="center"/>
    </xf>
    <xf numFmtId="0" fontId="15" fillId="0" borderId="0" xfId="0" applyFont="1">
      <alignment vertical="center"/>
    </xf>
    <xf numFmtId="0" fontId="22" fillId="0" borderId="0" xfId="0" applyFont="1">
      <alignment vertical="center"/>
    </xf>
    <xf numFmtId="0" fontId="16" fillId="6" borderId="0" xfId="0" applyFont="1" applyFill="1" applyAlignment="1">
      <alignment horizontal="center" vertical="center"/>
    </xf>
    <xf numFmtId="0" fontId="13" fillId="6" borderId="0" xfId="0" applyFont="1" applyFill="1">
      <alignment vertical="center"/>
    </xf>
    <xf numFmtId="0" fontId="9" fillId="6" borderId="0" xfId="0" applyFont="1" applyFill="1">
      <alignment vertical="center"/>
    </xf>
    <xf numFmtId="0" fontId="17" fillId="6" borderId="0" xfId="0" applyFont="1" applyFill="1" applyAlignment="1">
      <alignment horizontal="left" vertical="center" indent="1"/>
    </xf>
    <xf numFmtId="0" fontId="16" fillId="6" borderId="0" xfId="0" applyFont="1" applyFill="1" applyAlignment="1">
      <alignment horizontal="left" vertical="center" indent="1"/>
    </xf>
    <xf numFmtId="0" fontId="13" fillId="6" borderId="0" xfId="0" applyFont="1" applyFill="1" applyAlignment="1">
      <alignment horizontal="center" vertical="center"/>
    </xf>
    <xf numFmtId="0" fontId="16" fillId="6" borderId="0" xfId="0" applyFont="1" applyFill="1">
      <alignment vertical="center"/>
    </xf>
    <xf numFmtId="0" fontId="25" fillId="6" borderId="0" xfId="0" applyFont="1" applyFill="1">
      <alignment vertical="center"/>
    </xf>
    <xf numFmtId="0" fontId="26" fillId="6" borderId="0" xfId="0" applyFont="1" applyFill="1">
      <alignment vertical="center"/>
    </xf>
    <xf numFmtId="0" fontId="3" fillId="6" borderId="26" xfId="0" applyFont="1" applyFill="1" applyBorder="1">
      <alignment vertical="center"/>
    </xf>
    <xf numFmtId="177" fontId="3" fillId="3" borderId="0" xfId="0" applyNumberFormat="1" applyFont="1" applyFill="1">
      <alignment vertical="center"/>
    </xf>
    <xf numFmtId="0" fontId="3" fillId="5" borderId="0" xfId="0" applyFont="1" applyFill="1">
      <alignment vertical="center"/>
    </xf>
    <xf numFmtId="0" fontId="3" fillId="6" borderId="13" xfId="0" applyFont="1" applyFill="1" applyBorder="1">
      <alignment vertical="center"/>
    </xf>
    <xf numFmtId="0" fontId="3" fillId="6" borderId="30" xfId="0" applyFont="1" applyFill="1" applyBorder="1" applyAlignment="1">
      <alignment horizontal="right"/>
    </xf>
    <xf numFmtId="0" fontId="3" fillId="6" borderId="14" xfId="0" applyFont="1" applyFill="1" applyBorder="1">
      <alignment vertical="center"/>
    </xf>
    <xf numFmtId="0" fontId="26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6" fontId="14" fillId="6" borderId="47" xfId="3" applyFont="1" applyFill="1" applyBorder="1" applyAlignment="1"/>
    <xf numFmtId="0" fontId="4" fillId="6" borderId="30" xfId="0" applyFont="1" applyFill="1" applyBorder="1" applyAlignment="1">
      <alignment horizontal="center"/>
    </xf>
    <xf numFmtId="0" fontId="4" fillId="6" borderId="30" xfId="0" applyFont="1" applyFill="1" applyBorder="1" applyAlignment="1" applyProtection="1">
      <alignment horizontal="center"/>
      <protection locked="0"/>
    </xf>
    <xf numFmtId="181" fontId="3" fillId="6" borderId="47" xfId="0" applyNumberFormat="1" applyFont="1" applyFill="1" applyBorder="1" applyAlignment="1">
      <alignment horizontal="center"/>
    </xf>
    <xf numFmtId="0" fontId="3" fillId="6" borderId="30" xfId="0" applyFont="1" applyFill="1" applyBorder="1" applyAlignment="1">
      <alignment horizontal="right" vertical="center"/>
    </xf>
    <xf numFmtId="0" fontId="31" fillId="6" borderId="14" xfId="4" applyFont="1" applyFill="1" applyBorder="1" applyAlignment="1">
      <alignment horizontal="center" vertical="center"/>
    </xf>
    <xf numFmtId="56" fontId="3" fillId="0" borderId="50" xfId="0" applyNumberFormat="1" applyFont="1" applyBorder="1" applyAlignment="1" applyProtection="1">
      <alignment horizontal="center" vertical="center" shrinkToFit="1"/>
      <protection locked="0"/>
    </xf>
    <xf numFmtId="38" fontId="9" fillId="2" borderId="52" xfId="2" applyFont="1" applyFill="1" applyBorder="1" applyAlignment="1" applyProtection="1">
      <alignment horizontal="center" vertical="center" shrinkToFit="1"/>
    </xf>
    <xf numFmtId="56" fontId="9" fillId="2" borderId="53" xfId="0" applyNumberFormat="1" applyFont="1" applyFill="1" applyBorder="1" applyAlignment="1">
      <alignment horizontal="center" vertical="center" shrinkToFit="1"/>
    </xf>
    <xf numFmtId="56" fontId="3" fillId="0" borderId="54" xfId="0" applyNumberFormat="1" applyFont="1" applyBorder="1" applyAlignment="1" applyProtection="1">
      <alignment horizontal="center" vertical="center" shrinkToFit="1"/>
      <protection locked="0"/>
    </xf>
    <xf numFmtId="0" fontId="3" fillId="0" borderId="54" xfId="0" applyFont="1" applyBorder="1" applyAlignment="1" applyProtection="1">
      <alignment horizontal="center" vertical="center" shrinkToFit="1"/>
      <protection locked="0"/>
    </xf>
    <xf numFmtId="179" fontId="3" fillId="0" borderId="54" xfId="0" applyNumberFormat="1" applyFont="1" applyBorder="1" applyAlignment="1" applyProtection="1">
      <alignment horizontal="center" vertical="center" shrinkToFit="1"/>
      <protection locked="0"/>
    </xf>
    <xf numFmtId="0" fontId="3" fillId="0" borderId="54" xfId="0" applyFont="1" applyBorder="1" applyAlignment="1" applyProtection="1">
      <alignment horizontal="left" vertical="center" shrinkToFit="1"/>
      <protection locked="0"/>
    </xf>
    <xf numFmtId="177" fontId="3" fillId="0" borderId="55" xfId="0" applyNumberFormat="1" applyFont="1" applyBorder="1" applyAlignment="1" applyProtection="1">
      <alignment horizontal="left" vertical="center" shrinkToFit="1"/>
      <protection locked="0"/>
    </xf>
    <xf numFmtId="0" fontId="3" fillId="5" borderId="39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177" fontId="3" fillId="5" borderId="15" xfId="0" applyNumberFormat="1" applyFont="1" applyFill="1" applyBorder="1" applyAlignment="1">
      <alignment horizontal="left" vertical="center" indent="1"/>
    </xf>
    <xf numFmtId="0" fontId="3" fillId="5" borderId="50" xfId="0" applyFont="1" applyFill="1" applyBorder="1" applyAlignment="1">
      <alignment horizontal="center" vertical="center"/>
    </xf>
    <xf numFmtId="0" fontId="3" fillId="5" borderId="51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 wrapText="1"/>
    </xf>
    <xf numFmtId="0" fontId="3" fillId="5" borderId="54" xfId="0" applyFont="1" applyFill="1" applyBorder="1" applyAlignment="1">
      <alignment horizontal="center" vertical="center" wrapText="1"/>
    </xf>
    <xf numFmtId="0" fontId="3" fillId="5" borderId="54" xfId="0" applyFont="1" applyFill="1" applyBorder="1" applyAlignment="1">
      <alignment horizontal="center" vertical="center"/>
    </xf>
    <xf numFmtId="0" fontId="4" fillId="5" borderId="54" xfId="0" applyFont="1" applyFill="1" applyBorder="1" applyAlignment="1">
      <alignment horizontal="center" vertical="center"/>
    </xf>
    <xf numFmtId="177" fontId="3" fillId="5" borderId="55" xfId="0" applyNumberFormat="1" applyFont="1" applyFill="1" applyBorder="1" applyAlignment="1">
      <alignment horizontal="left" vertical="center" indent="1"/>
    </xf>
    <xf numFmtId="181" fontId="3" fillId="3" borderId="0" xfId="0" applyNumberFormat="1" applyFont="1" applyFill="1">
      <alignment vertical="center"/>
    </xf>
    <xf numFmtId="56" fontId="3" fillId="3" borderId="0" xfId="0" applyNumberFormat="1" applyFont="1" applyFill="1">
      <alignment vertical="center"/>
    </xf>
    <xf numFmtId="38" fontId="5" fillId="5" borderId="0" xfId="0" applyNumberFormat="1" applyFont="1" applyFill="1">
      <alignment vertical="center"/>
    </xf>
    <xf numFmtId="0" fontId="15" fillId="5" borderId="0" xfId="0" applyFont="1" applyFill="1" applyAlignment="1">
      <alignment horizontal="right" vertical="center"/>
    </xf>
    <xf numFmtId="177" fontId="4" fillId="5" borderId="0" xfId="0" applyNumberFormat="1" applyFont="1" applyFill="1" applyAlignment="1">
      <alignment horizontal="center" vertical="center"/>
    </xf>
    <xf numFmtId="0" fontId="24" fillId="7" borderId="0" xfId="0" applyFont="1" applyFill="1">
      <alignment vertical="center"/>
    </xf>
    <xf numFmtId="0" fontId="15" fillId="8" borderId="0" xfId="0" applyFont="1" applyFill="1" applyAlignment="1">
      <alignment horizontal="right" vertical="center"/>
    </xf>
    <xf numFmtId="0" fontId="3" fillId="3" borderId="54" xfId="0" applyFont="1" applyFill="1" applyBorder="1">
      <alignment vertical="center"/>
    </xf>
    <xf numFmtId="0" fontId="6" fillId="0" borderId="0" xfId="0" applyFont="1" applyAlignment="1" applyProtection="1">
      <alignment horizontal="right" vertical="center"/>
      <protection locked="0"/>
    </xf>
    <xf numFmtId="0" fontId="34" fillId="3" borderId="0" xfId="0" applyFont="1" applyFill="1">
      <alignment vertical="center"/>
    </xf>
    <xf numFmtId="0" fontId="35" fillId="3" borderId="0" xfId="0" applyFont="1" applyFill="1">
      <alignment vertical="center"/>
    </xf>
    <xf numFmtId="0" fontId="36" fillId="3" borderId="0" xfId="0" applyFont="1" applyFill="1">
      <alignment vertical="center"/>
    </xf>
    <xf numFmtId="0" fontId="38" fillId="0" borderId="0" xfId="0" applyFont="1">
      <alignment vertical="center"/>
    </xf>
    <xf numFmtId="0" fontId="3" fillId="3" borderId="21" xfId="0" applyFont="1" applyFill="1" applyBorder="1" applyAlignment="1">
      <alignment vertical="center" shrinkToFit="1"/>
    </xf>
    <xf numFmtId="0" fontId="3" fillId="3" borderId="20" xfId="0" applyFont="1" applyFill="1" applyBorder="1" applyAlignment="1">
      <alignment vertical="center" shrinkToFit="1"/>
    </xf>
    <xf numFmtId="0" fontId="3" fillId="3" borderId="27" xfId="0" applyFont="1" applyFill="1" applyBorder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56" fontId="3" fillId="0" borderId="13" xfId="0" applyNumberFormat="1" applyFont="1" applyBorder="1" applyAlignment="1" applyProtection="1">
      <alignment horizontal="left" vertical="center"/>
      <protection locked="0"/>
    </xf>
    <xf numFmtId="56" fontId="3" fillId="0" borderId="54" xfId="0" applyNumberFormat="1" applyFont="1" applyBorder="1" applyAlignment="1" applyProtection="1">
      <alignment horizontal="left" vertical="center"/>
      <protection locked="0"/>
    </xf>
    <xf numFmtId="56" fontId="3" fillId="0" borderId="61" xfId="0" applyNumberFormat="1" applyFont="1" applyBorder="1" applyAlignment="1" applyProtection="1">
      <alignment horizontal="left" vertical="center"/>
      <protection locked="0"/>
    </xf>
    <xf numFmtId="0" fontId="33" fillId="6" borderId="30" xfId="0" applyFont="1" applyFill="1" applyBorder="1" applyAlignment="1">
      <alignment horizontal="center" vertical="center" shrinkToFit="1"/>
    </xf>
    <xf numFmtId="6" fontId="4" fillId="6" borderId="48" xfId="0" applyNumberFormat="1" applyFont="1" applyFill="1" applyBorder="1" applyAlignment="1">
      <alignment horizontal="center" vertical="center"/>
    </xf>
    <xf numFmtId="6" fontId="4" fillId="6" borderId="14" xfId="0" applyNumberFormat="1" applyFont="1" applyFill="1" applyBorder="1" applyAlignment="1">
      <alignment horizontal="center" vertical="center"/>
    </xf>
    <xf numFmtId="6" fontId="32" fillId="6" borderId="48" xfId="0" applyNumberFormat="1" applyFont="1" applyFill="1" applyBorder="1" applyAlignment="1">
      <alignment horizontal="center" vertical="center"/>
    </xf>
    <xf numFmtId="6" fontId="32" fillId="6" borderId="14" xfId="0" applyNumberFormat="1" applyFont="1" applyFill="1" applyBorder="1" applyAlignment="1">
      <alignment horizontal="center" vertical="center"/>
    </xf>
    <xf numFmtId="6" fontId="4" fillId="6" borderId="38" xfId="0" applyNumberFormat="1" applyFont="1" applyFill="1" applyBorder="1" applyAlignment="1">
      <alignment horizontal="center" vertical="center"/>
    </xf>
    <xf numFmtId="6" fontId="32" fillId="6" borderId="38" xfId="0" applyNumberFormat="1" applyFont="1" applyFill="1" applyBorder="1" applyAlignment="1">
      <alignment horizontal="center" vertical="center"/>
    </xf>
    <xf numFmtId="183" fontId="6" fillId="5" borderId="0" xfId="0" applyNumberFormat="1" applyFont="1" applyFill="1">
      <alignment vertical="center"/>
    </xf>
    <xf numFmtId="0" fontId="39" fillId="3" borderId="0" xfId="0" applyFont="1" applyFill="1">
      <alignment vertical="center"/>
    </xf>
    <xf numFmtId="6" fontId="4" fillId="6" borderId="48" xfId="0" applyNumberFormat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5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3" fillId="0" borderId="49" xfId="0" applyFont="1" applyBorder="1" applyAlignment="1" applyProtection="1">
      <alignment horizontal="left" vertical="center" shrinkToFit="1"/>
      <protection locked="0"/>
    </xf>
    <xf numFmtId="0" fontId="3" fillId="0" borderId="20" xfId="0" applyFont="1" applyBorder="1" applyAlignment="1" applyProtection="1">
      <alignment horizontal="left" vertical="center" shrinkToFit="1"/>
      <protection locked="0"/>
    </xf>
    <xf numFmtId="0" fontId="3" fillId="0" borderId="29" xfId="0" applyFont="1" applyBorder="1" applyAlignment="1" applyProtection="1">
      <alignment horizontal="left" vertical="center" shrinkToFit="1"/>
      <protection locked="0"/>
    </xf>
    <xf numFmtId="0" fontId="3" fillId="0" borderId="51" xfId="0" applyFont="1" applyBorder="1" applyAlignment="1" applyProtection="1">
      <alignment horizontal="left" vertical="center" shrinkToFit="1"/>
      <protection locked="0"/>
    </xf>
    <xf numFmtId="0" fontId="3" fillId="0" borderId="57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3" borderId="39" xfId="0" applyFont="1" applyFill="1" applyBorder="1" applyAlignment="1" applyProtection="1">
      <alignment horizontal="center" vertical="center"/>
      <protection locked="0"/>
    </xf>
    <xf numFmtId="0" fontId="3" fillId="3" borderId="40" xfId="0" applyFont="1" applyFill="1" applyBorder="1" applyAlignment="1" applyProtection="1">
      <alignment horizontal="center" vertical="center"/>
      <protection locked="0"/>
    </xf>
    <xf numFmtId="0" fontId="3" fillId="3" borderId="59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45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left" vertical="center" shrinkToFit="1"/>
      <protection locked="0"/>
    </xf>
    <xf numFmtId="0" fontId="3" fillId="3" borderId="2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82" fontId="26" fillId="6" borderId="48" xfId="0" applyNumberFormat="1" applyFont="1" applyFill="1" applyBorder="1" applyAlignment="1">
      <alignment horizontal="center"/>
    </xf>
    <xf numFmtId="182" fontId="26" fillId="6" borderId="38" xfId="0" applyNumberFormat="1" applyFont="1" applyFill="1" applyBorder="1" applyAlignment="1">
      <alignment horizontal="center"/>
    </xf>
    <xf numFmtId="6" fontId="4" fillId="6" borderId="38" xfId="0" applyNumberFormat="1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left" vertical="center" shrinkToFit="1"/>
    </xf>
    <xf numFmtId="0" fontId="3" fillId="6" borderId="38" xfId="0" applyFont="1" applyFill="1" applyBorder="1" applyAlignment="1">
      <alignment horizontal="left" vertical="center" shrinkToFit="1"/>
    </xf>
    <xf numFmtId="3" fontId="3" fillId="0" borderId="13" xfId="0" applyNumberFormat="1" applyFont="1" applyBorder="1" applyAlignment="1" applyProtection="1">
      <alignment horizontal="left" vertical="center" shrinkToFit="1"/>
      <protection locked="0"/>
    </xf>
    <xf numFmtId="0" fontId="3" fillId="0" borderId="54" xfId="0" applyFont="1" applyBorder="1" applyAlignment="1" applyProtection="1">
      <alignment horizontal="left" vertical="center" shrinkToFit="1"/>
      <protection locked="0"/>
    </xf>
    <xf numFmtId="0" fontId="3" fillId="0" borderId="55" xfId="0" applyFont="1" applyBorder="1" applyAlignment="1" applyProtection="1">
      <alignment horizontal="left" vertical="center" shrinkToFit="1"/>
      <protection locked="0"/>
    </xf>
    <xf numFmtId="0" fontId="3" fillId="0" borderId="28" xfId="0" applyFont="1" applyBorder="1" applyAlignment="1" applyProtection="1">
      <alignment horizontal="left" vertical="center" shrinkToFit="1"/>
      <protection locked="0"/>
    </xf>
    <xf numFmtId="0" fontId="3" fillId="0" borderId="60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56" xfId="0" applyFont="1" applyBorder="1" applyAlignment="1" applyProtection="1">
      <alignment horizontal="left" vertical="center" shrinkToFit="1"/>
      <protection locked="0"/>
    </xf>
    <xf numFmtId="0" fontId="3" fillId="3" borderId="27" xfId="0" applyFont="1" applyFill="1" applyBorder="1" applyAlignment="1">
      <alignment horizontal="left" vertical="center" shrinkToFit="1"/>
    </xf>
    <xf numFmtId="0" fontId="3" fillId="3" borderId="0" xfId="0" applyFont="1" applyFill="1" applyAlignment="1">
      <alignment horizontal="left" vertical="center" shrinkToFit="1"/>
    </xf>
    <xf numFmtId="0" fontId="3" fillId="5" borderId="44" xfId="0" applyFont="1" applyFill="1" applyBorder="1" applyAlignment="1">
      <alignment horizontal="center" vertical="center"/>
    </xf>
    <xf numFmtId="0" fontId="37" fillId="9" borderId="46" xfId="4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 shrinkToFit="1"/>
    </xf>
    <xf numFmtId="0" fontId="17" fillId="6" borderId="4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textRotation="255"/>
    </xf>
    <xf numFmtId="0" fontId="15" fillId="6" borderId="5" xfId="0" applyFont="1" applyFill="1" applyBorder="1" applyAlignment="1">
      <alignment horizontal="center" vertical="center" textRotation="255"/>
    </xf>
    <xf numFmtId="0" fontId="15" fillId="6" borderId="3" xfId="0" applyFont="1" applyFill="1" applyBorder="1" applyAlignment="1">
      <alignment horizontal="center" vertical="center" textRotation="255"/>
    </xf>
    <xf numFmtId="0" fontId="27" fillId="0" borderId="0" xfId="0" applyFont="1" applyAlignment="1">
      <alignment horizontal="left" vertical="center" shrinkToFit="1"/>
    </xf>
    <xf numFmtId="0" fontId="27" fillId="0" borderId="4" xfId="0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 shrinkToFit="1"/>
    </xf>
    <xf numFmtId="0" fontId="27" fillId="0" borderId="1" xfId="0" applyFont="1" applyBorder="1" applyAlignment="1">
      <alignment horizontal="left" vertical="center" shrinkToFit="1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15" fillId="0" borderId="0" xfId="0" applyFont="1" applyAlignment="1">
      <alignment horizontal="center" vertical="center" shrinkToFit="1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left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4" xfId="0" applyFont="1" applyBorder="1" applyAlignment="1">
      <alignment horizontal="left" vertical="center" shrinkToFit="1"/>
    </xf>
    <xf numFmtId="0" fontId="13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7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176" fontId="6" fillId="0" borderId="24" xfId="0" applyNumberFormat="1" applyFont="1" applyBorder="1" applyAlignment="1">
      <alignment horizontal="center" vertical="center" shrinkToFit="1"/>
    </xf>
    <xf numFmtId="176" fontId="6" fillId="0" borderId="23" xfId="0" applyNumberFormat="1" applyFont="1" applyBorder="1" applyAlignment="1">
      <alignment horizontal="center" vertical="center" shrinkToFit="1"/>
    </xf>
    <xf numFmtId="176" fontId="6" fillId="0" borderId="22" xfId="0" applyNumberFormat="1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21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6" fontId="13" fillId="0" borderId="27" xfId="3" applyFont="1" applyBorder="1" applyAlignment="1">
      <alignment horizontal="center" vertical="center" shrinkToFit="1"/>
    </xf>
    <xf numFmtId="6" fontId="13" fillId="0" borderId="0" xfId="3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 shrinkToFit="1"/>
    </xf>
    <xf numFmtId="180" fontId="3" fillId="0" borderId="14" xfId="0" applyNumberFormat="1" applyFont="1" applyBorder="1" applyAlignment="1">
      <alignment horizontal="center" vertical="center"/>
    </xf>
    <xf numFmtId="180" fontId="3" fillId="0" borderId="7" xfId="0" applyNumberFormat="1" applyFont="1" applyBorder="1" applyAlignment="1">
      <alignment horizontal="center" vertical="center"/>
    </xf>
    <xf numFmtId="180" fontId="5" fillId="0" borderId="13" xfId="0" applyNumberFormat="1" applyFont="1" applyBorder="1" applyAlignment="1">
      <alignment horizontal="center" vertical="center"/>
    </xf>
    <xf numFmtId="180" fontId="5" fillId="0" borderId="28" xfId="0" applyNumberFormat="1" applyFont="1" applyBorder="1" applyAlignment="1">
      <alignment horizontal="center" vertical="center"/>
    </xf>
    <xf numFmtId="180" fontId="5" fillId="0" borderId="1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37" xfId="0" applyFont="1" applyBorder="1" applyAlignment="1">
      <alignment horizontal="center" vertical="top"/>
    </xf>
    <xf numFmtId="0" fontId="5" fillId="0" borderId="9" xfId="0" applyFont="1" applyBorder="1" applyAlignment="1">
      <alignment horizontal="left" vertical="center"/>
    </xf>
    <xf numFmtId="0" fontId="13" fillId="6" borderId="0" xfId="0" applyFont="1" applyFill="1" applyAlignment="1">
      <alignment horizontal="center" vertical="center"/>
    </xf>
    <xf numFmtId="0" fontId="18" fillId="0" borderId="25" xfId="0" applyFont="1" applyBorder="1" applyAlignment="1">
      <alignment horizontal="center" vertical="center" shrinkToFit="1"/>
    </xf>
    <xf numFmtId="177" fontId="3" fillId="0" borderId="0" xfId="0" applyNumberFormat="1" applyFont="1" applyAlignment="1">
      <alignment horizontal="right" vertical="center" shrinkToFit="1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13" fillId="0" borderId="27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180" fontId="22" fillId="0" borderId="13" xfId="0" applyNumberFormat="1" applyFont="1" applyBorder="1" applyAlignment="1">
      <alignment horizontal="left" vertical="center" indent="1"/>
    </xf>
    <xf numFmtId="180" fontId="22" fillId="0" borderId="28" xfId="0" applyNumberFormat="1" applyFont="1" applyBorder="1" applyAlignment="1">
      <alignment horizontal="left" vertical="center" indent="1"/>
    </xf>
    <xf numFmtId="180" fontId="22" fillId="0" borderId="12" xfId="0" applyNumberFormat="1" applyFont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22" fillId="0" borderId="13" xfId="0" applyFont="1" applyBorder="1" applyAlignment="1">
      <alignment horizontal="left" vertical="center" indent="1"/>
    </xf>
    <xf numFmtId="0" fontId="22" fillId="0" borderId="12" xfId="0" applyFont="1" applyBorder="1" applyAlignment="1">
      <alignment horizontal="left" vertical="center" indent="1"/>
    </xf>
    <xf numFmtId="0" fontId="6" fillId="0" borderId="34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3" fillId="5" borderId="59" xfId="0" applyFont="1" applyFill="1" applyBorder="1" applyAlignment="1">
      <alignment horizontal="center" vertical="center"/>
    </xf>
    <xf numFmtId="0" fontId="3" fillId="5" borderId="50" xfId="0" applyFont="1" applyFill="1" applyBorder="1" applyAlignment="1">
      <alignment horizontal="center" vertical="center"/>
    </xf>
    <xf numFmtId="0" fontId="3" fillId="5" borderId="62" xfId="0" applyFont="1" applyFill="1" applyBorder="1" applyAlignment="1">
      <alignment horizontal="center" vertical="center"/>
    </xf>
  </cellXfs>
  <cellStyles count="5">
    <cellStyle name="ハイパーリンク" xfId="4" builtinId="8"/>
    <cellStyle name="桁区切り" xfId="2" builtinId="6"/>
    <cellStyle name="通貨" xfId="3" builtinId="7"/>
    <cellStyle name="標準" xfId="0" builtinId="0"/>
    <cellStyle name="標準 2" xfId="1" xr:uid="{1FE7928F-594B-40D6-848A-8BA44C1E0EF7}"/>
  </cellStyles>
  <dxfs count="2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  <color rgb="FFCCFFFF"/>
      <color rgb="FFFFFFCC"/>
      <color rgb="FFFFFF9F"/>
      <color rgb="FFFFFFEB"/>
      <color rgb="FFE0FFC1"/>
      <color rgb="FFCCFF99"/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1108008</xdr:colOff>
      <xdr:row>24</xdr:row>
      <xdr:rowOff>97195</xdr:rowOff>
    </xdr:from>
    <xdr:to>
      <xdr:col>12</xdr:col>
      <xdr:colOff>9719</xdr:colOff>
      <xdr:row>24</xdr:row>
      <xdr:rowOff>388776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A7E088A-B83A-D3B2-14A8-261F4543C736}"/>
            </a:ext>
          </a:extLst>
        </xdr:cNvPr>
        <xdr:cNvSpPr txBox="1"/>
      </xdr:nvSpPr>
      <xdr:spPr>
        <a:xfrm>
          <a:off x="10720482" y="5092960"/>
          <a:ext cx="4811099" cy="2915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メモ：郵便番号を入力し変換 （例　</a:t>
          </a:r>
          <a:r>
            <a:rPr kumimoji="1" lang="en-US" altLang="ja-JP" sz="9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950-0162</a:t>
          </a:r>
          <a:r>
            <a:rPr kumimoji="1" lang="ja-JP" altLang="en-US" sz="900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変換→新潟県新潟市江南区亀田大月）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3960D-15B3-4F47-B2F5-9E148AFC98C6}">
  <sheetPr codeName="Sheet1">
    <tabColor rgb="FFFFFF00"/>
    <pageSetUpPr fitToPage="1"/>
  </sheetPr>
  <dimension ref="A1:AA196"/>
  <sheetViews>
    <sheetView tabSelected="1" zoomScale="98" zoomScaleNormal="98" workbookViewId="0">
      <selection activeCell="C27" sqref="C27"/>
    </sheetView>
  </sheetViews>
  <sheetFormatPr defaultRowHeight="13.5" x14ac:dyDescent="0.4"/>
  <cols>
    <col min="1" max="1" width="4" style="1" customWidth="1"/>
    <col min="2" max="2" width="14.75" style="1" customWidth="1"/>
    <col min="3" max="3" width="15.25" style="1" customWidth="1"/>
    <col min="4" max="5" width="7.375" style="1" customWidth="1"/>
    <col min="6" max="6" width="9.375" style="1" customWidth="1"/>
    <col min="7" max="7" width="12.375" style="1" customWidth="1"/>
    <col min="8" max="8" width="17.75" style="1" customWidth="1"/>
    <col min="9" max="9" width="14.125" style="1" customWidth="1"/>
    <col min="10" max="10" width="15.75" style="5" customWidth="1"/>
    <col min="11" max="11" width="10" style="1" customWidth="1"/>
    <col min="12" max="12" width="54.75" style="1" customWidth="1"/>
    <col min="13" max="13" width="9.25" style="1" customWidth="1"/>
    <col min="14" max="14" width="16.375" style="1" customWidth="1"/>
    <col min="15" max="15" width="12.375" style="1" customWidth="1"/>
    <col min="16" max="21" width="9" style="1"/>
    <col min="22" max="22" width="12.25" style="1" customWidth="1"/>
    <col min="23" max="23" width="14.375" style="1" bestFit="1" customWidth="1"/>
    <col min="24" max="24" width="13" style="1" bestFit="1" customWidth="1"/>
    <col min="25" max="25" width="12.625" style="1" customWidth="1"/>
    <col min="26" max="16384" width="9" style="1"/>
  </cols>
  <sheetData>
    <row r="1" spans="1:21" ht="16.5" customHeight="1" x14ac:dyDescent="0.15">
      <c r="A1" s="61" t="s">
        <v>121</v>
      </c>
      <c r="B1" s="59" t="s">
        <v>122</v>
      </c>
      <c r="C1" s="66">
        <v>45747</v>
      </c>
      <c r="D1" s="60"/>
      <c r="E1" s="148">
        <v>45748</v>
      </c>
      <c r="F1" s="149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1.25" customHeight="1" x14ac:dyDescent="0.15">
      <c r="A2" s="61" t="s">
        <v>121</v>
      </c>
      <c r="B2" s="64" t="s">
        <v>33</v>
      </c>
      <c r="C2" s="63">
        <v>10000</v>
      </c>
      <c r="D2" s="62" t="s">
        <v>118</v>
      </c>
      <c r="E2" s="122">
        <f>C2</f>
        <v>10000</v>
      </c>
      <c r="F2" s="150"/>
      <c r="G2" s="25" t="s">
        <v>112</v>
      </c>
      <c r="H2" s="2"/>
      <c r="I2" s="2"/>
      <c r="J2" s="2"/>
      <c r="K2" s="2"/>
      <c r="L2" s="2"/>
      <c r="M2" s="3"/>
      <c r="N2" s="3"/>
      <c r="O2" s="2"/>
      <c r="P2" s="2"/>
      <c r="Q2" s="2"/>
      <c r="R2" s="2"/>
      <c r="S2" s="2"/>
      <c r="T2" s="2"/>
      <c r="U2" s="2"/>
    </row>
    <row r="3" spans="1:21" ht="11.25" customHeight="1" x14ac:dyDescent="0.15">
      <c r="A3" s="61" t="s">
        <v>17</v>
      </c>
      <c r="B3" s="64" t="s">
        <v>34</v>
      </c>
      <c r="C3" s="63">
        <v>10000</v>
      </c>
      <c r="D3" s="62" t="s">
        <v>118</v>
      </c>
      <c r="E3" s="114">
        <f t="shared" ref="E3:E20" si="0">C3</f>
        <v>10000</v>
      </c>
      <c r="F3" s="118"/>
      <c r="G3" s="25"/>
      <c r="H3" s="2"/>
      <c r="I3" s="2"/>
      <c r="J3" s="2"/>
      <c r="K3" s="2"/>
      <c r="L3" s="2"/>
      <c r="M3" s="3"/>
      <c r="N3" s="3"/>
      <c r="O3" s="2"/>
      <c r="P3" s="2"/>
      <c r="Q3" s="2"/>
      <c r="R3" s="2"/>
      <c r="S3" s="2"/>
      <c r="T3" s="2"/>
      <c r="U3" s="2"/>
    </row>
    <row r="4" spans="1:21" s="4" customFormat="1" ht="11.25" customHeight="1" x14ac:dyDescent="0.15">
      <c r="A4" s="61" t="s">
        <v>17</v>
      </c>
      <c r="B4" s="65" t="s">
        <v>35</v>
      </c>
      <c r="C4" s="63">
        <v>15000</v>
      </c>
      <c r="D4" s="62" t="s">
        <v>123</v>
      </c>
      <c r="E4" s="116">
        <v>17000</v>
      </c>
      <c r="F4" s="119"/>
      <c r="G4" s="24" t="s">
        <v>113</v>
      </c>
      <c r="H4" s="3"/>
      <c r="I4" s="3"/>
      <c r="J4" s="3"/>
      <c r="K4" s="3"/>
      <c r="L4" s="2"/>
      <c r="M4" s="11"/>
      <c r="N4" s="11"/>
      <c r="O4" s="3"/>
      <c r="P4" s="3"/>
      <c r="Q4" s="3"/>
      <c r="R4" s="3"/>
      <c r="S4" s="3"/>
      <c r="T4" s="3"/>
      <c r="U4" s="3"/>
    </row>
    <row r="5" spans="1:21" s="4" customFormat="1" ht="11.25" customHeight="1" x14ac:dyDescent="0.15">
      <c r="A5" s="61" t="s">
        <v>17</v>
      </c>
      <c r="B5" s="64" t="s">
        <v>37</v>
      </c>
      <c r="C5" s="63">
        <v>12700</v>
      </c>
      <c r="D5" s="62" t="s">
        <v>123</v>
      </c>
      <c r="E5" s="116">
        <v>12000</v>
      </c>
      <c r="F5" s="119"/>
      <c r="G5" s="24" t="s">
        <v>114</v>
      </c>
      <c r="H5" s="3"/>
      <c r="I5" s="3"/>
      <c r="J5" s="3"/>
      <c r="K5" s="3"/>
      <c r="L5" s="2"/>
      <c r="M5" s="8"/>
      <c r="N5" s="8"/>
      <c r="O5" s="3"/>
      <c r="P5" s="3"/>
      <c r="Q5" s="3"/>
      <c r="R5" s="3"/>
      <c r="S5" s="3"/>
      <c r="T5" s="3"/>
      <c r="U5" s="3"/>
    </row>
    <row r="6" spans="1:21" ht="11.25" customHeight="1" x14ac:dyDescent="0.15">
      <c r="A6" s="61" t="s">
        <v>17</v>
      </c>
      <c r="B6" s="64" t="s">
        <v>38</v>
      </c>
      <c r="C6" s="63">
        <v>15000</v>
      </c>
      <c r="D6" s="62" t="s">
        <v>118</v>
      </c>
      <c r="E6" s="114">
        <f t="shared" ref="E6:E20" si="1">C6</f>
        <v>15000</v>
      </c>
      <c r="F6" s="118"/>
      <c r="G6" s="24" t="s">
        <v>115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1.25" customHeight="1" x14ac:dyDescent="0.15">
      <c r="A7" s="61" t="s">
        <v>17</v>
      </c>
      <c r="B7" s="64" t="s">
        <v>36</v>
      </c>
      <c r="C7" s="63">
        <v>15000</v>
      </c>
      <c r="D7" s="62" t="s">
        <v>123</v>
      </c>
      <c r="E7" s="116">
        <v>16000</v>
      </c>
      <c r="F7" s="119"/>
      <c r="G7" s="24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11.25" customHeight="1" x14ac:dyDescent="0.15">
      <c r="A8" s="61" t="s">
        <v>17</v>
      </c>
      <c r="B8" s="64" t="s">
        <v>39</v>
      </c>
      <c r="C8" s="63">
        <v>15000</v>
      </c>
      <c r="D8" s="62" t="s">
        <v>118</v>
      </c>
      <c r="E8" s="114">
        <f t="shared" ref="E8:E20" si="2">C8</f>
        <v>15000</v>
      </c>
      <c r="F8" s="118"/>
      <c r="G8" s="123" t="s">
        <v>111</v>
      </c>
      <c r="H8" s="123"/>
      <c r="I8" s="123"/>
      <c r="J8" s="123"/>
      <c r="K8" s="124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1.25" customHeight="1" thickBot="1" x14ac:dyDescent="0.2">
      <c r="A9" s="61" t="s">
        <v>17</v>
      </c>
      <c r="B9" s="64" t="s">
        <v>45</v>
      </c>
      <c r="C9" s="63">
        <v>10000</v>
      </c>
      <c r="D9" s="62" t="s">
        <v>118</v>
      </c>
      <c r="E9" s="114">
        <f t="shared" si="2"/>
        <v>10000</v>
      </c>
      <c r="F9" s="118"/>
      <c r="G9" s="125"/>
      <c r="H9" s="125"/>
      <c r="I9" s="125"/>
      <c r="J9" s="125"/>
      <c r="K9" s="126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11.25" customHeight="1" x14ac:dyDescent="0.15">
      <c r="A10" s="61" t="s">
        <v>17</v>
      </c>
      <c r="B10" s="64" t="s">
        <v>41</v>
      </c>
      <c r="C10" s="63">
        <v>10000</v>
      </c>
      <c r="D10" s="62" t="s">
        <v>118</v>
      </c>
      <c r="E10" s="114">
        <f t="shared" si="2"/>
        <v>10000</v>
      </c>
      <c r="F10" s="115"/>
      <c r="G10" s="127" t="s">
        <v>98</v>
      </c>
      <c r="H10" s="129"/>
      <c r="I10" s="130"/>
      <c r="J10" s="130"/>
      <c r="K10" s="131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11.25" customHeight="1" thickBot="1" x14ac:dyDescent="0.2">
      <c r="A11" s="61" t="s">
        <v>17</v>
      </c>
      <c r="B11" s="64" t="s">
        <v>42</v>
      </c>
      <c r="C11" s="63">
        <v>10000</v>
      </c>
      <c r="D11" s="62" t="s">
        <v>118</v>
      </c>
      <c r="E11" s="114">
        <f t="shared" si="2"/>
        <v>10000</v>
      </c>
      <c r="F11" s="115"/>
      <c r="G11" s="128"/>
      <c r="H11" s="132"/>
      <c r="I11" s="133"/>
      <c r="J11" s="134"/>
      <c r="K11" s="135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11.25" customHeight="1" x14ac:dyDescent="0.15">
      <c r="A12" s="61" t="s">
        <v>17</v>
      </c>
      <c r="B12" s="64" t="s">
        <v>107</v>
      </c>
      <c r="C12" s="63">
        <v>15000</v>
      </c>
      <c r="D12" s="62" t="s">
        <v>118</v>
      </c>
      <c r="E12" s="114">
        <f t="shared" si="2"/>
        <v>15000</v>
      </c>
      <c r="F12" s="115"/>
      <c r="G12" s="272" t="s">
        <v>99</v>
      </c>
      <c r="H12" s="136"/>
      <c r="I12" s="141" t="s">
        <v>100</v>
      </c>
      <c r="J12" s="137"/>
      <c r="K12" s="138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11.25" customHeight="1" thickBot="1" x14ac:dyDescent="0.2">
      <c r="A13" s="58"/>
      <c r="B13" s="64" t="s">
        <v>40</v>
      </c>
      <c r="C13" s="63">
        <v>25000</v>
      </c>
      <c r="D13" s="62" t="s">
        <v>123</v>
      </c>
      <c r="E13" s="116">
        <v>26000</v>
      </c>
      <c r="F13" s="117"/>
      <c r="G13" s="273"/>
      <c r="H13" s="136"/>
      <c r="I13" s="142"/>
      <c r="J13" s="139"/>
      <c r="K13" s="140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11.25" customHeight="1" x14ac:dyDescent="0.15">
      <c r="A14" s="58"/>
      <c r="B14" s="64" t="s">
        <v>43</v>
      </c>
      <c r="C14" s="63">
        <v>15000</v>
      </c>
      <c r="D14" s="62" t="s">
        <v>123</v>
      </c>
      <c r="E14" s="116">
        <v>16000</v>
      </c>
      <c r="F14" s="117"/>
      <c r="G14" s="272" t="s">
        <v>6</v>
      </c>
      <c r="H14" s="143"/>
      <c r="I14" s="144"/>
      <c r="J14" s="145"/>
      <c r="K14" s="145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1.25" customHeight="1" thickBot="1" x14ac:dyDescent="0.2">
      <c r="A15" s="58"/>
      <c r="B15" s="64" t="s">
        <v>44</v>
      </c>
      <c r="C15" s="63">
        <v>9000</v>
      </c>
      <c r="D15" s="62" t="s">
        <v>123</v>
      </c>
      <c r="E15" s="116">
        <v>10000</v>
      </c>
      <c r="F15" s="117"/>
      <c r="G15" s="274"/>
      <c r="H15" s="143"/>
      <c r="I15" s="146"/>
      <c r="J15" s="147"/>
      <c r="K15" s="147"/>
      <c r="L15" s="93"/>
      <c r="M15" s="2"/>
      <c r="N15" s="2"/>
      <c r="O15" s="2"/>
      <c r="P15" s="2"/>
      <c r="Q15" s="2"/>
      <c r="R15" s="2"/>
      <c r="S15" s="2"/>
      <c r="T15" s="2"/>
      <c r="U15" s="2"/>
    </row>
    <row r="16" spans="1:21" ht="11.25" customHeight="1" x14ac:dyDescent="0.15">
      <c r="A16" s="58"/>
      <c r="B16" s="64" t="s">
        <v>46</v>
      </c>
      <c r="C16" s="63">
        <v>10000</v>
      </c>
      <c r="D16" s="62" t="s">
        <v>118</v>
      </c>
      <c r="E16" s="114">
        <f t="shared" ref="E16:E20" si="3">C16</f>
        <v>10000</v>
      </c>
      <c r="F16" s="115"/>
      <c r="G16" s="128" t="s">
        <v>5</v>
      </c>
      <c r="H16" s="153"/>
      <c r="I16" s="154"/>
      <c r="J16" s="154"/>
      <c r="K16" s="155"/>
      <c r="L16" s="94"/>
      <c r="M16" s="2"/>
      <c r="N16" s="2"/>
      <c r="O16" s="2"/>
      <c r="P16" s="2"/>
      <c r="Q16" s="2"/>
      <c r="R16" s="2"/>
      <c r="S16" s="2"/>
      <c r="T16" s="2"/>
      <c r="U16" s="2"/>
    </row>
    <row r="17" spans="1:27" ht="11.25" customHeight="1" thickBot="1" x14ac:dyDescent="0.2">
      <c r="A17" s="58"/>
      <c r="B17" s="64" t="s">
        <v>89</v>
      </c>
      <c r="C17" s="63">
        <v>10000</v>
      </c>
      <c r="D17" s="62" t="s">
        <v>118</v>
      </c>
      <c r="E17" s="114">
        <f t="shared" si="3"/>
        <v>10000</v>
      </c>
      <c r="F17" s="115"/>
      <c r="G17" s="128"/>
      <c r="H17" s="136"/>
      <c r="I17" s="156"/>
      <c r="J17" s="156"/>
      <c r="K17" s="157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7" ht="11.25" customHeight="1" x14ac:dyDescent="0.15">
      <c r="A18" s="58"/>
      <c r="B18" s="64" t="s">
        <v>120</v>
      </c>
      <c r="C18" s="63">
        <v>14000</v>
      </c>
      <c r="D18" s="62" t="s">
        <v>118</v>
      </c>
      <c r="E18" s="114">
        <f t="shared" si="3"/>
        <v>14000</v>
      </c>
      <c r="F18" s="115"/>
      <c r="G18" s="128" t="s">
        <v>26</v>
      </c>
      <c r="H18" s="158"/>
      <c r="I18" s="106"/>
      <c r="J18" s="107"/>
      <c r="K18" s="107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7" ht="11.25" customHeight="1" x14ac:dyDescent="0.15">
      <c r="A19" s="58"/>
      <c r="B19" s="113" t="s">
        <v>125</v>
      </c>
      <c r="C19" s="63">
        <v>18000</v>
      </c>
      <c r="D19" s="62" t="s">
        <v>118</v>
      </c>
      <c r="E19" s="114">
        <f t="shared" si="3"/>
        <v>18000</v>
      </c>
      <c r="F19" s="115"/>
      <c r="G19" s="128"/>
      <c r="H19" s="132"/>
      <c r="I19" s="108"/>
      <c r="J19" s="109"/>
      <c r="K19" s="109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7" ht="13.5" customHeight="1" x14ac:dyDescent="0.15">
      <c r="A20" s="58"/>
      <c r="B20" s="113" t="s">
        <v>109</v>
      </c>
      <c r="C20" s="63">
        <v>17000</v>
      </c>
      <c r="D20" s="62" t="s">
        <v>118</v>
      </c>
      <c r="E20" s="114">
        <f t="shared" si="3"/>
        <v>17000</v>
      </c>
      <c r="F20" s="115"/>
      <c r="G20" s="128" t="s">
        <v>27</v>
      </c>
      <c r="H20" s="158"/>
      <c r="I20" s="160" t="str">
        <f>IF(OR(H10=0,H27=0),"",IF(H20=0,"※受講票（当日の会場・時間等記載）は、受講日の1週間前に、ご郵送させていただきます。","※受講票（当日の会場・時間等記載）は受講日の1週間前に、ファックスさせていただきます。"))</f>
        <v/>
      </c>
      <c r="J20" s="161"/>
      <c r="K20" s="161"/>
      <c r="L20" s="161"/>
      <c r="M20" s="2"/>
      <c r="N20" s="2"/>
      <c r="O20" s="2"/>
      <c r="P20" s="2"/>
      <c r="Q20" s="2"/>
      <c r="R20" s="2"/>
      <c r="S20" s="2"/>
      <c r="T20" s="2"/>
      <c r="U20" s="2"/>
    </row>
    <row r="21" spans="1:27" ht="13.5" customHeight="1" thickBot="1" x14ac:dyDescent="0.2">
      <c r="A21" s="58"/>
      <c r="B21" s="113" t="s">
        <v>126</v>
      </c>
      <c r="C21" s="63"/>
      <c r="D21" s="62"/>
      <c r="E21" s="114">
        <v>8800</v>
      </c>
      <c r="F21" s="115"/>
      <c r="G21" s="162"/>
      <c r="H21" s="159"/>
      <c r="I21" s="160"/>
      <c r="J21" s="161"/>
      <c r="K21" s="161"/>
      <c r="L21" s="161"/>
      <c r="M21" s="2"/>
      <c r="N21" s="2"/>
      <c r="O21" s="2"/>
      <c r="P21" s="2"/>
      <c r="Q21" s="2"/>
      <c r="R21" s="2"/>
      <c r="S21" s="2"/>
      <c r="T21" s="2"/>
      <c r="U21" s="2"/>
    </row>
    <row r="22" spans="1:27" ht="23.25" customHeight="1" x14ac:dyDescent="0.4">
      <c r="A22" s="2"/>
      <c r="B22" s="99" t="s">
        <v>91</v>
      </c>
      <c r="C22" s="120" t="str">
        <f>IF(COUNTA(H27:H56)=0,"",COUNTA(H27:H56))</f>
        <v/>
      </c>
      <c r="D22" s="57"/>
      <c r="E22" s="97"/>
      <c r="F22" s="96" t="s">
        <v>92</v>
      </c>
      <c r="G22" s="95">
        <f>SUM(D27:D56)</f>
        <v>0</v>
      </c>
      <c r="H22" s="98" t="s">
        <v>93</v>
      </c>
      <c r="I22" s="2"/>
      <c r="J22" s="56"/>
      <c r="K22" s="121" t="str">
        <f>IF(C22="","","名")</f>
        <v/>
      </c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7" ht="23.25" customHeight="1" thickBot="1" x14ac:dyDescent="0.45">
      <c r="A23" s="100"/>
      <c r="B23" s="67" t="s">
        <v>116</v>
      </c>
      <c r="C23" s="68" t="s">
        <v>117</v>
      </c>
      <c r="D23" s="151" t="s">
        <v>124</v>
      </c>
      <c r="E23" s="151"/>
      <c r="F23" s="151"/>
      <c r="G23" s="151"/>
      <c r="H23" s="151"/>
      <c r="I23" s="151"/>
      <c r="J23" s="151"/>
      <c r="K23" s="151"/>
      <c r="L23" s="152"/>
      <c r="M23" s="2"/>
      <c r="N23" s="2"/>
      <c r="O23" s="2"/>
      <c r="P23" s="2"/>
      <c r="Q23" s="2"/>
      <c r="R23" s="2"/>
      <c r="S23" s="2"/>
      <c r="T23" s="2"/>
      <c r="U23" s="2"/>
    </row>
    <row r="24" spans="1:27" s="4" customFormat="1" ht="16.5" hidden="1" customHeight="1" thickBot="1" x14ac:dyDescent="0.45">
      <c r="A24" s="3">
        <v>1</v>
      </c>
      <c r="B24" s="3">
        <v>2</v>
      </c>
      <c r="C24" s="3">
        <v>3</v>
      </c>
      <c r="D24" s="3">
        <v>4</v>
      </c>
      <c r="E24" s="3">
        <v>5</v>
      </c>
      <c r="F24" s="3">
        <v>6</v>
      </c>
      <c r="G24" s="3">
        <v>7</v>
      </c>
      <c r="H24" s="3">
        <v>8</v>
      </c>
      <c r="I24" s="3">
        <v>9</v>
      </c>
      <c r="J24" s="3">
        <v>10</v>
      </c>
      <c r="K24" s="3">
        <v>11</v>
      </c>
      <c r="L24" s="3">
        <v>12</v>
      </c>
      <c r="M24" s="3"/>
      <c r="N24" s="3"/>
      <c r="O24" s="3"/>
      <c r="P24" s="3"/>
      <c r="Q24" s="3"/>
      <c r="R24" s="3"/>
      <c r="S24" s="3"/>
      <c r="T24" s="3"/>
      <c r="U24" s="3"/>
    </row>
    <row r="25" spans="1:27" s="4" customFormat="1" ht="35.25" customHeight="1" x14ac:dyDescent="0.4">
      <c r="A25" s="40" t="s">
        <v>30</v>
      </c>
      <c r="B25" s="77" t="s">
        <v>86</v>
      </c>
      <c r="C25" s="78" t="s">
        <v>85</v>
      </c>
      <c r="D25" s="79" t="s">
        <v>88</v>
      </c>
      <c r="E25" s="80" t="s">
        <v>47</v>
      </c>
      <c r="F25" s="81" t="s">
        <v>105</v>
      </c>
      <c r="G25" s="82" t="s">
        <v>84</v>
      </c>
      <c r="H25" s="82" t="s">
        <v>83</v>
      </c>
      <c r="I25" s="83" t="s">
        <v>80</v>
      </c>
      <c r="J25" s="82" t="s">
        <v>82</v>
      </c>
      <c r="K25" s="82" t="s">
        <v>48</v>
      </c>
      <c r="L25" s="84" t="s">
        <v>81</v>
      </c>
      <c r="M25" s="2"/>
      <c r="N25" s="2"/>
      <c r="O25" s="2"/>
      <c r="P25" s="2"/>
      <c r="Q25" s="3"/>
      <c r="R25" s="3"/>
      <c r="S25" s="3"/>
      <c r="T25" s="3"/>
      <c r="U25" s="3"/>
      <c r="V25" s="1"/>
      <c r="W25" s="1"/>
    </row>
    <row r="26" spans="1:27" s="4" customFormat="1" ht="3" customHeight="1" x14ac:dyDescent="0.4">
      <c r="A26" s="40"/>
      <c r="B26" s="85"/>
      <c r="C26" s="86"/>
      <c r="D26" s="87"/>
      <c r="E26" s="88"/>
      <c r="F26" s="89"/>
      <c r="G26" s="90"/>
      <c r="H26" s="90"/>
      <c r="I26" s="91"/>
      <c r="J26" s="90"/>
      <c r="K26" s="90"/>
      <c r="L26" s="92"/>
      <c r="M26" s="2"/>
      <c r="N26" s="2"/>
      <c r="O26" s="2"/>
      <c r="P26" s="2"/>
      <c r="Q26" s="3"/>
      <c r="R26" s="3"/>
      <c r="S26" s="3"/>
      <c r="T26" s="3"/>
      <c r="U26" s="3"/>
      <c r="V26" s="1"/>
      <c r="W26" s="1"/>
    </row>
    <row r="27" spans="1:27" ht="18" customHeight="1" x14ac:dyDescent="0.4">
      <c r="A27" s="33">
        <v>1</v>
      </c>
      <c r="B27" s="69"/>
      <c r="C27" s="110"/>
      <c r="D27" s="70" t="str">
        <f>IFERROR(IF(C27=0,"",IF(B27&gt;$C$1,VLOOKUP(C27,$B$2:$F$21,4,FALSE),VLOOKUP(C27,$B$2:$F$21,2,FALSE))),"確認")</f>
        <v/>
      </c>
      <c r="E27" s="71" t="str">
        <f>IFERROR(IF(C27=0,"",IF(COUNTIFS($B$2:$B$21,C27,$A$2:$A$21,A1)&gt;0,"対象講習","対象外")),"確認")</f>
        <v/>
      </c>
      <c r="F27" s="72" t="str">
        <f t="shared" ref="F27:F29" si="4">IF(E27="対象外","－","　")</f>
        <v>　</v>
      </c>
      <c r="G27" s="73"/>
      <c r="H27" s="73"/>
      <c r="I27" s="73"/>
      <c r="J27" s="74"/>
      <c r="K27" s="75"/>
      <c r="L27" s="76"/>
      <c r="M27" s="2"/>
      <c r="N27" s="2"/>
      <c r="O27" s="2"/>
      <c r="P27" s="21" t="str">
        <f t="shared" ref="P27:P56" si="5">IFERROR(VLOOKUP($C27,$Y$31:$AA$50,$P$25,FALSE),"")</f>
        <v/>
      </c>
      <c r="Q27" s="2"/>
      <c r="R27" s="2"/>
      <c r="S27" s="2"/>
      <c r="T27" s="2"/>
      <c r="U27" s="2"/>
    </row>
    <row r="28" spans="1:27" ht="18" customHeight="1" x14ac:dyDescent="0.4">
      <c r="A28" s="33">
        <v>2</v>
      </c>
      <c r="B28" s="34"/>
      <c r="C28" s="111"/>
      <c r="D28" s="70" t="str">
        <f>IFERROR(IF(C28=0,"",IF(B28&gt;$C$1,VLOOKUP(C28,$B$2:$F$21,4,FALSE),VLOOKUP(C28,$B$2:$F$21,2,FALSE))),"確認")</f>
        <v/>
      </c>
      <c r="E28" s="71" t="str">
        <f>IFERROR(IF(C28=0,"",IF(COUNTIFS($B$2:$B$21,C28,$A$2:$A$21,A2)&gt;0,"対象講習","対象外")),"確認")</f>
        <v/>
      </c>
      <c r="F28" s="14" t="str">
        <f t="shared" si="4"/>
        <v>　</v>
      </c>
      <c r="G28" s="13"/>
      <c r="H28" s="13"/>
      <c r="I28" s="13"/>
      <c r="J28" s="41"/>
      <c r="K28" s="9"/>
      <c r="L28" s="35"/>
      <c r="M28" s="2"/>
      <c r="N28" s="2"/>
      <c r="O28" s="2"/>
      <c r="P28" s="21" t="str">
        <f t="shared" si="5"/>
        <v/>
      </c>
      <c r="Q28" s="2"/>
      <c r="R28" s="2"/>
      <c r="S28" s="2"/>
      <c r="T28" s="2"/>
      <c r="U28" s="2"/>
    </row>
    <row r="29" spans="1:27" ht="18" customHeight="1" x14ac:dyDescent="0.4">
      <c r="A29" s="33">
        <v>3</v>
      </c>
      <c r="B29" s="34"/>
      <c r="C29" s="111"/>
      <c r="D29" s="70" t="str">
        <f>IFERROR(IF(C29=0,"",IF(B29&gt;$C$1,VLOOKUP(C29,$B$2:$F$21,4,FALSE),VLOOKUP(C29,$B$2:$F$21,2,FALSE))),"確認")</f>
        <v/>
      </c>
      <c r="E29" s="71" t="str">
        <f>IFERROR(IF(C29=0,"",IF(COUNTIFS($B$2:$B$21,C29,$A$2:$A$21,A4)&gt;0,"対象講習","対象外")),"確認")</f>
        <v/>
      </c>
      <c r="F29" s="14" t="str">
        <f t="shared" si="4"/>
        <v>　</v>
      </c>
      <c r="G29" s="13"/>
      <c r="H29" s="13"/>
      <c r="I29" s="13"/>
      <c r="J29" s="41"/>
      <c r="K29" s="9"/>
      <c r="L29" s="35"/>
      <c r="M29" s="2"/>
      <c r="N29" s="2"/>
      <c r="O29" s="2"/>
      <c r="P29" s="21" t="str">
        <f t="shared" si="5"/>
        <v/>
      </c>
      <c r="Q29" s="2"/>
      <c r="R29" s="2"/>
      <c r="S29" s="2"/>
      <c r="T29" s="2"/>
      <c r="U29" s="2"/>
    </row>
    <row r="30" spans="1:27" ht="18" customHeight="1" x14ac:dyDescent="0.4">
      <c r="A30" s="33">
        <v>4</v>
      </c>
      <c r="B30" s="34"/>
      <c r="C30" s="111"/>
      <c r="D30" s="70" t="str">
        <f>IFERROR(IF(C30=0,"",IF(B30&gt;$C$1,VLOOKUP(C30,$B$2:$F$21,4,FALSE),VLOOKUP(C30,$B$2:$F$21,2,FALSE))),"確認")</f>
        <v/>
      </c>
      <c r="E30" s="71" t="str">
        <f>IFERROR(IF(C30=0,"",IF(COUNTIFS($B$2:$B$21,C30,$A$2:$A$21,A5)&gt;0,"対象講習","対象外")),"確認")</f>
        <v/>
      </c>
      <c r="F30" s="14" t="str">
        <f t="shared" ref="F30:F56" si="6">IF(E30="対象外","－","　")</f>
        <v>　</v>
      </c>
      <c r="G30" s="13"/>
      <c r="H30" s="13"/>
      <c r="I30" s="13"/>
      <c r="J30" s="41"/>
      <c r="K30" s="9"/>
      <c r="L30" s="35"/>
      <c r="M30" s="2"/>
      <c r="N30" s="2"/>
      <c r="O30" s="2"/>
      <c r="P30" s="21" t="str">
        <f t="shared" si="5"/>
        <v/>
      </c>
      <c r="Q30" s="2"/>
      <c r="R30" s="2"/>
      <c r="S30" s="2"/>
      <c r="T30" s="2"/>
      <c r="U30" s="2"/>
    </row>
    <row r="31" spans="1:27" ht="18" customHeight="1" x14ac:dyDescent="0.4">
      <c r="A31" s="33">
        <v>5</v>
      </c>
      <c r="B31" s="34"/>
      <c r="C31" s="111"/>
      <c r="D31" s="70" t="str">
        <f>IFERROR(IF(C31=0,"",IF(B31&gt;$C$1,VLOOKUP(C31,$B$2:$F$21,4,FALSE),VLOOKUP(C31,$B$2:$F$21,2,FALSE))),"確認")</f>
        <v/>
      </c>
      <c r="E31" s="71" t="str">
        <f>IFERROR(IF(C31=0,"",IF(COUNTIFS($B$2:$B$21,C31,$A$2:$A$21,A6)&gt;0,"対象講習","対象外")),"確認")</f>
        <v/>
      </c>
      <c r="F31" s="14" t="str">
        <f t="shared" si="6"/>
        <v>　</v>
      </c>
      <c r="G31" s="13"/>
      <c r="H31" s="13"/>
      <c r="I31" s="13"/>
      <c r="J31" s="41"/>
      <c r="K31" s="9"/>
      <c r="L31" s="35"/>
      <c r="M31" s="2"/>
      <c r="N31" s="2"/>
      <c r="O31" s="2"/>
      <c r="P31" s="21" t="str">
        <f t="shared" si="5"/>
        <v/>
      </c>
      <c r="Q31" s="2"/>
      <c r="R31" s="2"/>
      <c r="S31" s="2"/>
      <c r="T31" s="2"/>
      <c r="U31" s="2"/>
      <c r="Y31"/>
      <c r="Z31"/>
      <c r="AA31"/>
    </row>
    <row r="32" spans="1:27" ht="18" customHeight="1" x14ac:dyDescent="0.4">
      <c r="A32" s="33">
        <v>6</v>
      </c>
      <c r="B32" s="34"/>
      <c r="C32" s="111"/>
      <c r="D32" s="70" t="str">
        <f>IFERROR(IF(C32=0,"",IF(B32&gt;$C$1,VLOOKUP(C32,$B$2:$F$21,4,FALSE),VLOOKUP(C32,$B$2:$F$21,2,FALSE))),"確認")</f>
        <v/>
      </c>
      <c r="E32" s="71" t="str">
        <f>IFERROR(IF(C32=0,"",IF(COUNTIFS($B$2:$B$21,C32,$A$2:$A$21,A7)&gt;0,"対象講習","対象外")),"確認")</f>
        <v/>
      </c>
      <c r="F32" s="14" t="str">
        <f t="shared" si="6"/>
        <v>　</v>
      </c>
      <c r="G32" s="13"/>
      <c r="H32" s="13"/>
      <c r="I32" s="13"/>
      <c r="J32" s="41"/>
      <c r="K32" s="9"/>
      <c r="L32" s="35"/>
      <c r="M32" s="2"/>
      <c r="N32" s="2"/>
      <c r="O32" s="2"/>
      <c r="P32" s="21" t="str">
        <f t="shared" si="5"/>
        <v/>
      </c>
      <c r="Q32" s="2"/>
      <c r="R32" s="2"/>
      <c r="S32" s="2"/>
      <c r="T32" s="2"/>
      <c r="U32" s="2"/>
      <c r="Y32"/>
      <c r="Z32"/>
      <c r="AA32"/>
    </row>
    <row r="33" spans="1:27" ht="18" customHeight="1" x14ac:dyDescent="0.4">
      <c r="A33" s="33">
        <v>7</v>
      </c>
      <c r="B33" s="34"/>
      <c r="C33" s="111"/>
      <c r="D33" s="70" t="str">
        <f>IFERROR(IF(C33=0,"",IF(B33&gt;$C$1,VLOOKUP(C33,$B$2:$F$21,4,FALSE),VLOOKUP(C33,$B$2:$F$21,2,FALSE))),"確認")</f>
        <v/>
      </c>
      <c r="E33" s="71" t="str">
        <f>IFERROR(IF(C33=0,"",IF(COUNTIFS($B$2:$B$21,C33,$A$2:$A$21,A8)&gt;0,"対象講習","対象外")),"確認")</f>
        <v/>
      </c>
      <c r="F33" s="14" t="str">
        <f t="shared" si="6"/>
        <v>　</v>
      </c>
      <c r="G33" s="13"/>
      <c r="H33" s="13"/>
      <c r="I33" s="13"/>
      <c r="J33" s="41"/>
      <c r="K33" s="9"/>
      <c r="L33" s="35"/>
      <c r="M33" s="2"/>
      <c r="N33" s="2"/>
      <c r="O33" s="2"/>
      <c r="P33" s="21" t="str">
        <f t="shared" si="5"/>
        <v/>
      </c>
      <c r="Q33" s="2"/>
      <c r="R33" s="2"/>
      <c r="S33" s="2"/>
      <c r="T33" s="2"/>
      <c r="U33" s="2"/>
      <c r="Y33"/>
      <c r="Z33"/>
      <c r="AA33"/>
    </row>
    <row r="34" spans="1:27" ht="18" customHeight="1" x14ac:dyDescent="0.4">
      <c r="A34" s="33">
        <v>8</v>
      </c>
      <c r="B34" s="34"/>
      <c r="C34" s="111"/>
      <c r="D34" s="70" t="str">
        <f>IFERROR(IF(C34=0,"",IF(B34&gt;$C$1,VLOOKUP(C34,$B$2:$F$21,4,FALSE),VLOOKUP(C34,$B$2:$F$21,2,FALSE))),"確認")</f>
        <v/>
      </c>
      <c r="E34" s="71" t="str">
        <f>IFERROR(IF(C34=0,"",IF(COUNTIFS($B$2:$B$21,C34,$A$2:$A$21,A9)&gt;0,"対象講習","対象外")),"確認")</f>
        <v/>
      </c>
      <c r="F34" s="14" t="str">
        <f t="shared" si="6"/>
        <v>　</v>
      </c>
      <c r="G34" s="13"/>
      <c r="H34" s="13"/>
      <c r="I34" s="13"/>
      <c r="J34" s="41"/>
      <c r="K34" s="9"/>
      <c r="L34" s="35"/>
      <c r="M34" s="2"/>
      <c r="N34" s="2"/>
      <c r="O34" s="2"/>
      <c r="P34" s="21" t="str">
        <f t="shared" si="5"/>
        <v/>
      </c>
      <c r="Q34" s="2"/>
      <c r="R34" s="2"/>
      <c r="S34" s="2"/>
      <c r="T34" s="2"/>
      <c r="U34" s="2"/>
      <c r="Y34"/>
      <c r="Z34"/>
      <c r="AA34"/>
    </row>
    <row r="35" spans="1:27" ht="18" customHeight="1" x14ac:dyDescent="0.4">
      <c r="A35" s="33">
        <v>9</v>
      </c>
      <c r="B35" s="34"/>
      <c r="C35" s="111"/>
      <c r="D35" s="70" t="str">
        <f>IFERROR(IF(C35=0,"",IF(B35&gt;$C$1,VLOOKUP(C35,$B$2:$F$21,4,FALSE),VLOOKUP(C35,$B$2:$F$21,2,FALSE))),"確認")</f>
        <v/>
      </c>
      <c r="E35" s="71" t="str">
        <f>IFERROR(IF(C35=0,"",IF(COUNTIFS($B$2:$B$21,C35,$A$2:$A$21,A10)&gt;0,"対象講習","対象外")),"確認")</f>
        <v/>
      </c>
      <c r="F35" s="14" t="str">
        <f t="shared" si="6"/>
        <v>　</v>
      </c>
      <c r="G35" s="13"/>
      <c r="H35" s="13"/>
      <c r="I35" s="13"/>
      <c r="J35" s="41"/>
      <c r="K35" s="9"/>
      <c r="L35" s="35"/>
      <c r="M35" s="2"/>
      <c r="N35" s="2"/>
      <c r="O35" s="2"/>
      <c r="P35" s="21" t="str">
        <f t="shared" si="5"/>
        <v/>
      </c>
      <c r="Q35" s="2"/>
      <c r="R35" s="2"/>
      <c r="S35" s="2"/>
      <c r="T35" s="2"/>
      <c r="U35" s="2"/>
      <c r="Y35"/>
      <c r="Z35"/>
      <c r="AA35"/>
    </row>
    <row r="36" spans="1:27" ht="18" customHeight="1" x14ac:dyDescent="0.4">
      <c r="A36" s="33">
        <v>10</v>
      </c>
      <c r="B36" s="34"/>
      <c r="C36" s="111"/>
      <c r="D36" s="70" t="str">
        <f>IFERROR(IF(C36=0,"",IF(B36&gt;$C$1,VLOOKUP(C36,$B$2:$F$21,4,FALSE),VLOOKUP(C36,$B$2:$F$21,2,FALSE))),"確認")</f>
        <v/>
      </c>
      <c r="E36" s="71" t="str">
        <f>IFERROR(IF(C36=0,"",IF(COUNTIFS($B$2:$B$21,C36,$A$2:$A$21,A11)&gt;0,"対象講習","対象外")),"確認")</f>
        <v/>
      </c>
      <c r="F36" s="14" t="str">
        <f t="shared" si="6"/>
        <v>　</v>
      </c>
      <c r="G36" s="13"/>
      <c r="H36" s="13"/>
      <c r="I36" s="13"/>
      <c r="J36" s="41"/>
      <c r="K36" s="9"/>
      <c r="L36" s="35"/>
      <c r="M36" s="2"/>
      <c r="N36" s="2"/>
      <c r="O36" s="2"/>
      <c r="P36" s="21" t="str">
        <f t="shared" si="5"/>
        <v/>
      </c>
      <c r="Q36" s="2"/>
      <c r="R36" s="2"/>
      <c r="S36" s="2"/>
      <c r="T36" s="2"/>
      <c r="U36" s="2"/>
      <c r="Y36"/>
      <c r="Z36"/>
      <c r="AA36"/>
    </row>
    <row r="37" spans="1:27" ht="18" customHeight="1" x14ac:dyDescent="0.4">
      <c r="A37" s="33">
        <v>11</v>
      </c>
      <c r="B37" s="34"/>
      <c r="C37" s="111"/>
      <c r="D37" s="70" t="str">
        <f>IFERROR(IF(C37=0,"",IF(B37&gt;$C$1,VLOOKUP(C37,$B$2:$F$21,4,FALSE),VLOOKUP(C37,$B$2:$F$21,2,FALSE))),"確認")</f>
        <v/>
      </c>
      <c r="E37" s="71" t="str">
        <f>IFERROR(IF(C37=0,"",IF(COUNTIFS($B$2:$B$21,C37,$A$2:$A$21,A12)&gt;0,"対象講習","対象外")),"確認")</f>
        <v/>
      </c>
      <c r="F37" s="14" t="str">
        <f t="shared" si="6"/>
        <v>　</v>
      </c>
      <c r="G37" s="13"/>
      <c r="H37" s="13"/>
      <c r="I37" s="13"/>
      <c r="J37" s="41"/>
      <c r="K37" s="9"/>
      <c r="L37" s="35"/>
      <c r="M37" s="2"/>
      <c r="N37" s="2"/>
      <c r="O37" s="2"/>
      <c r="P37" s="21" t="str">
        <f t="shared" si="5"/>
        <v/>
      </c>
      <c r="Q37" s="2"/>
      <c r="R37" s="2"/>
      <c r="S37" s="2"/>
      <c r="T37" s="2"/>
      <c r="U37" s="2"/>
      <c r="Y37"/>
      <c r="Z37"/>
      <c r="AA37"/>
    </row>
    <row r="38" spans="1:27" ht="18" customHeight="1" x14ac:dyDescent="0.4">
      <c r="A38" s="33">
        <v>12</v>
      </c>
      <c r="B38" s="34"/>
      <c r="C38" s="111"/>
      <c r="D38" s="70" t="str">
        <f>IFERROR(IF(C38=0,"",IF(B38&gt;$C$1,VLOOKUP(C38,$B$2:$F$21,4,FALSE),VLOOKUP(C38,$B$2:$F$21,2,FALSE))),"確認")</f>
        <v/>
      </c>
      <c r="E38" s="71" t="str">
        <f>IFERROR(IF(C38=0,"",IF(COUNTIFS($B$2:$B$21,C38,$A$2:$A$21,A13)&gt;0,"対象講習","対象外")),"確認")</f>
        <v/>
      </c>
      <c r="F38" s="14" t="str">
        <f t="shared" si="6"/>
        <v>　</v>
      </c>
      <c r="G38" s="13"/>
      <c r="H38" s="13"/>
      <c r="I38" s="13"/>
      <c r="J38" s="41"/>
      <c r="K38" s="9"/>
      <c r="L38" s="35"/>
      <c r="M38" s="2"/>
      <c r="N38" s="2"/>
      <c r="O38" s="2"/>
      <c r="P38" s="21" t="str">
        <f t="shared" si="5"/>
        <v/>
      </c>
      <c r="Q38" s="2"/>
      <c r="R38" s="2"/>
      <c r="S38" s="2"/>
      <c r="T38" s="2"/>
      <c r="U38" s="2"/>
      <c r="Y38"/>
      <c r="Z38"/>
      <c r="AA38"/>
    </row>
    <row r="39" spans="1:27" ht="18" customHeight="1" x14ac:dyDescent="0.4">
      <c r="A39" s="33">
        <v>13</v>
      </c>
      <c r="B39" s="34"/>
      <c r="C39" s="111"/>
      <c r="D39" s="70" t="str">
        <f>IFERROR(IF(C39=0,"",IF(B39&gt;$C$1,VLOOKUP(C39,$B$2:$F$21,4,FALSE),VLOOKUP(C39,$B$2:$F$21,2,FALSE))),"確認")</f>
        <v/>
      </c>
      <c r="E39" s="71" t="str">
        <f>IFERROR(IF(C39=0,"",IF(COUNTIFS($B$2:$B$21,C39,$A$2:$A$21,A14)&gt;0,"対象講習","対象外")),"確認")</f>
        <v/>
      </c>
      <c r="F39" s="14" t="str">
        <f t="shared" si="6"/>
        <v>　</v>
      </c>
      <c r="G39" s="13"/>
      <c r="H39" s="13"/>
      <c r="I39" s="13"/>
      <c r="J39" s="41"/>
      <c r="K39" s="9"/>
      <c r="L39" s="35"/>
      <c r="M39" s="2"/>
      <c r="N39" s="2"/>
      <c r="O39" s="2"/>
      <c r="P39" s="21" t="str">
        <f t="shared" si="5"/>
        <v/>
      </c>
      <c r="Q39" s="2"/>
      <c r="R39" s="2"/>
      <c r="S39" s="2"/>
      <c r="T39" s="2"/>
      <c r="U39" s="2"/>
      <c r="Y39"/>
      <c r="Z39"/>
      <c r="AA39"/>
    </row>
    <row r="40" spans="1:27" ht="18" customHeight="1" x14ac:dyDescent="0.4">
      <c r="A40" s="33">
        <v>14</v>
      </c>
      <c r="B40" s="34"/>
      <c r="C40" s="111"/>
      <c r="D40" s="70" t="str">
        <f>IFERROR(IF(C40=0,"",IF(B40&gt;$C$1,VLOOKUP(C40,$B$2:$F$21,4,FALSE),VLOOKUP(C40,$B$2:$F$21,2,FALSE))),"確認")</f>
        <v/>
      </c>
      <c r="E40" s="71" t="str">
        <f>IFERROR(IF(C40=0,"",IF(COUNTIFS($B$2:$B$21,C40,$A$2:$A$21,A15)&gt;0,"対象講習","対象外")),"確認")</f>
        <v/>
      </c>
      <c r="F40" s="14" t="str">
        <f t="shared" si="6"/>
        <v>　</v>
      </c>
      <c r="G40" s="13"/>
      <c r="H40" s="13"/>
      <c r="I40" s="13"/>
      <c r="J40" s="41"/>
      <c r="K40" s="9"/>
      <c r="L40" s="35"/>
      <c r="M40" s="2"/>
      <c r="N40" s="2"/>
      <c r="O40" s="2"/>
      <c r="P40" s="21" t="str">
        <f t="shared" si="5"/>
        <v/>
      </c>
      <c r="Q40" s="2"/>
      <c r="R40" s="2"/>
      <c r="S40" s="2"/>
      <c r="T40" s="2"/>
      <c r="U40" s="2"/>
      <c r="Y40"/>
      <c r="Z40"/>
      <c r="AA40"/>
    </row>
    <row r="41" spans="1:27" ht="18" customHeight="1" x14ac:dyDescent="0.4">
      <c r="A41" s="33">
        <v>15</v>
      </c>
      <c r="B41" s="34"/>
      <c r="C41" s="111"/>
      <c r="D41" s="70" t="str">
        <f>IFERROR(IF(C41=0,"",IF(B41&gt;$C$1,VLOOKUP(C41,$B$2:$F$21,4,FALSE),VLOOKUP(C41,$B$2:$F$21,2,FALSE))),"確認")</f>
        <v/>
      </c>
      <c r="E41" s="71" t="str">
        <f>IFERROR(IF(C41=0,"",IF(COUNTIFS($B$2:$B$21,C41,$A$2:$A$21,A16)&gt;0,"対象講習","対象外")),"確認")</f>
        <v/>
      </c>
      <c r="F41" s="14" t="str">
        <f t="shared" si="6"/>
        <v>　</v>
      </c>
      <c r="G41" s="13"/>
      <c r="H41" s="13"/>
      <c r="I41" s="13"/>
      <c r="J41" s="41"/>
      <c r="K41" s="9"/>
      <c r="L41" s="35"/>
      <c r="M41" s="2"/>
      <c r="N41" s="2"/>
      <c r="O41" s="2"/>
      <c r="P41" s="21" t="str">
        <f t="shared" si="5"/>
        <v/>
      </c>
      <c r="Q41" s="2"/>
      <c r="R41" s="2"/>
      <c r="S41" s="2"/>
      <c r="T41" s="2"/>
      <c r="U41" s="2"/>
      <c r="Y41"/>
      <c r="Z41"/>
      <c r="AA41"/>
    </row>
    <row r="42" spans="1:27" ht="18" customHeight="1" x14ac:dyDescent="0.4">
      <c r="A42" s="33">
        <v>16</v>
      </c>
      <c r="B42" s="34"/>
      <c r="C42" s="111"/>
      <c r="D42" s="70" t="str">
        <f>IFERROR(IF(C42=0,"",IF(B42&gt;$C$1,VLOOKUP(C42,$B$2:$F$21,4,FALSE),VLOOKUP(C42,$B$2:$F$21,2,FALSE))),"確認")</f>
        <v/>
      </c>
      <c r="E42" s="71" t="str">
        <f>IFERROR(IF(C42=0,"",IF(COUNTIFS($B$2:$B$21,C42,$A$2:$A$21,A17)&gt;0,"対象講習","対象外")),"確認")</f>
        <v/>
      </c>
      <c r="F42" s="14" t="str">
        <f t="shared" si="6"/>
        <v>　</v>
      </c>
      <c r="G42" s="13"/>
      <c r="H42" s="13"/>
      <c r="I42" s="13"/>
      <c r="J42" s="41"/>
      <c r="K42" s="9"/>
      <c r="L42" s="35"/>
      <c r="M42" s="2"/>
      <c r="N42" s="2"/>
      <c r="O42" s="2"/>
      <c r="P42" s="21" t="str">
        <f t="shared" si="5"/>
        <v/>
      </c>
      <c r="Q42" s="2"/>
      <c r="R42" s="2"/>
      <c r="S42" s="2"/>
      <c r="T42" s="2"/>
      <c r="U42" s="2"/>
      <c r="Y42"/>
      <c r="Z42"/>
      <c r="AA42"/>
    </row>
    <row r="43" spans="1:27" ht="18" customHeight="1" x14ac:dyDescent="0.4">
      <c r="A43" s="33">
        <v>17</v>
      </c>
      <c r="B43" s="34"/>
      <c r="C43" s="111"/>
      <c r="D43" s="70" t="str">
        <f>IFERROR(IF(C43=0,"",IF(B43&gt;$C$1,VLOOKUP(C43,$B$2:$F$21,4,FALSE),VLOOKUP(C43,$B$2:$F$21,2,FALSE))),"確認")</f>
        <v/>
      </c>
      <c r="E43" s="71" t="str">
        <f>IFERROR(IF(C43=0,"",IF(COUNTIFS($B$2:$B$21,C43,$A$2:$A$21,A18)&gt;0,"対象講習","対象外")),"確認")</f>
        <v/>
      </c>
      <c r="F43" s="14" t="str">
        <f t="shared" si="6"/>
        <v>　</v>
      </c>
      <c r="G43" s="13"/>
      <c r="H43" s="13"/>
      <c r="I43" s="13"/>
      <c r="J43" s="41"/>
      <c r="K43" s="9"/>
      <c r="L43" s="35"/>
      <c r="M43" s="2"/>
      <c r="N43" s="2"/>
      <c r="O43" s="2"/>
      <c r="P43" s="21" t="str">
        <f t="shared" si="5"/>
        <v/>
      </c>
      <c r="Q43" s="2"/>
      <c r="R43" s="2"/>
      <c r="S43" s="2"/>
      <c r="T43" s="2"/>
      <c r="U43" s="2"/>
      <c r="Y43"/>
      <c r="Z43"/>
      <c r="AA43"/>
    </row>
    <row r="44" spans="1:27" ht="18" customHeight="1" x14ac:dyDescent="0.4">
      <c r="A44" s="33">
        <v>18</v>
      </c>
      <c r="B44" s="34"/>
      <c r="C44" s="111"/>
      <c r="D44" s="70" t="str">
        <f>IFERROR(IF(C44=0,"",IF(B44&gt;$C$1,VLOOKUP(C44,$B$2:$F$21,4,FALSE),VLOOKUP(C44,$B$2:$F$21,2,FALSE))),"確認")</f>
        <v/>
      </c>
      <c r="E44" s="71" t="str">
        <f>IFERROR(IF(C44=0,"",IF(COUNTIFS($B$2:$B$21,C44,$A$2:$A$21,A19)&gt;0,"対象講習","対象外")),"確認")</f>
        <v/>
      </c>
      <c r="F44" s="14" t="str">
        <f t="shared" si="6"/>
        <v>　</v>
      </c>
      <c r="G44" s="13"/>
      <c r="H44" s="13"/>
      <c r="I44" s="13"/>
      <c r="J44" s="41"/>
      <c r="K44" s="9"/>
      <c r="L44" s="35"/>
      <c r="M44" s="2"/>
      <c r="N44" s="2"/>
      <c r="O44" s="2"/>
      <c r="P44" s="21" t="str">
        <f t="shared" si="5"/>
        <v/>
      </c>
      <c r="Q44" s="2"/>
      <c r="R44" s="2"/>
      <c r="S44" s="2"/>
      <c r="T44" s="2"/>
      <c r="U44" s="2"/>
      <c r="Y44"/>
      <c r="Z44"/>
      <c r="AA44"/>
    </row>
    <row r="45" spans="1:27" ht="18" customHeight="1" x14ac:dyDescent="0.4">
      <c r="A45" s="33">
        <v>19</v>
      </c>
      <c r="B45" s="34"/>
      <c r="C45" s="111"/>
      <c r="D45" s="70" t="str">
        <f>IFERROR(IF(C45=0,"",IF(B45&gt;$C$1,VLOOKUP(C45,$B$2:$F$21,4,FALSE),VLOOKUP(C45,$B$2:$F$21,2,FALSE))),"確認")</f>
        <v/>
      </c>
      <c r="E45" s="71" t="str">
        <f>IFERROR(IF(C45=0,"",IF(COUNTIFS($B$2:$B$21,C45,$A$2:$A$21,A20)&gt;0,"対象講習","対象外")),"確認")</f>
        <v/>
      </c>
      <c r="F45" s="14" t="str">
        <f t="shared" si="6"/>
        <v>　</v>
      </c>
      <c r="G45" s="13"/>
      <c r="H45" s="13"/>
      <c r="I45" s="13"/>
      <c r="J45" s="41"/>
      <c r="K45" s="9"/>
      <c r="L45" s="35"/>
      <c r="M45" s="2"/>
      <c r="N45" s="2"/>
      <c r="O45" s="2"/>
      <c r="P45" s="21" t="str">
        <f t="shared" si="5"/>
        <v/>
      </c>
      <c r="Q45" s="2"/>
      <c r="R45" s="2"/>
      <c r="S45" s="2"/>
      <c r="T45" s="2"/>
      <c r="U45" s="2"/>
      <c r="Y45"/>
      <c r="Z45"/>
      <c r="AA45"/>
    </row>
    <row r="46" spans="1:27" ht="18" customHeight="1" x14ac:dyDescent="0.4">
      <c r="A46" s="33">
        <v>20</v>
      </c>
      <c r="B46" s="34"/>
      <c r="C46" s="111"/>
      <c r="D46" s="70" t="str">
        <f>IFERROR(IF(C46=0,"",IF(B46&gt;$C$1,VLOOKUP(C46,$B$2:$F$21,4,FALSE),VLOOKUP(C46,$B$2:$F$21,2,FALSE))),"確認")</f>
        <v/>
      </c>
      <c r="E46" s="71" t="str">
        <f>IFERROR(IF(C46=0,"",IF(COUNTIFS($B$2:$B$21,C46,$A$2:$A$21,A21)&gt;0,"対象講習","対象外")),"確認")</f>
        <v/>
      </c>
      <c r="F46" s="14" t="str">
        <f t="shared" si="6"/>
        <v>　</v>
      </c>
      <c r="G46" s="13"/>
      <c r="H46" s="13"/>
      <c r="I46" s="13"/>
      <c r="J46" s="41"/>
      <c r="K46" s="9"/>
      <c r="L46" s="35"/>
      <c r="M46" s="2"/>
      <c r="N46" s="2"/>
      <c r="O46" s="2"/>
      <c r="P46" s="21" t="str">
        <f t="shared" si="5"/>
        <v/>
      </c>
      <c r="Q46" s="2"/>
      <c r="R46" s="2"/>
      <c r="S46" s="2"/>
      <c r="T46" s="2"/>
      <c r="U46" s="2"/>
      <c r="Y46"/>
      <c r="Z46"/>
      <c r="AA46"/>
    </row>
    <row r="47" spans="1:27" ht="18" customHeight="1" x14ac:dyDescent="0.4">
      <c r="A47" s="33">
        <v>21</v>
      </c>
      <c r="B47" s="34"/>
      <c r="C47" s="111"/>
      <c r="D47" s="70" t="str">
        <f>IFERROR(IF(C47=0,"",IF(B47&gt;$C$1,VLOOKUP(C47,$B$2:$F$21,4,FALSE),VLOOKUP(C47,$B$2:$F$21,2,FALSE))),"確認")</f>
        <v/>
      </c>
      <c r="E47" s="71" t="str">
        <f>IFERROR(IF(C47=0,"",IF(COUNTIFS($B$2:$B$21,C47,$A$2:$A$21,A22)&gt;0,"対象講習","対象外")),"確認")</f>
        <v/>
      </c>
      <c r="F47" s="14" t="str">
        <f t="shared" si="6"/>
        <v>　</v>
      </c>
      <c r="G47" s="13"/>
      <c r="H47" s="13"/>
      <c r="I47" s="13"/>
      <c r="J47" s="41"/>
      <c r="K47" s="9"/>
      <c r="L47" s="35"/>
      <c r="M47" s="2"/>
      <c r="N47" s="2"/>
      <c r="O47" s="2"/>
      <c r="P47" s="21" t="str">
        <f t="shared" si="5"/>
        <v/>
      </c>
      <c r="Q47" s="2"/>
      <c r="R47" s="2"/>
      <c r="S47" s="2"/>
      <c r="T47" s="2"/>
      <c r="U47" s="2"/>
      <c r="Y47"/>
      <c r="Z47"/>
      <c r="AA47"/>
    </row>
    <row r="48" spans="1:27" ht="18" customHeight="1" x14ac:dyDescent="0.4">
      <c r="A48" s="33">
        <v>22</v>
      </c>
      <c r="B48" s="34"/>
      <c r="C48" s="111"/>
      <c r="D48" s="70" t="str">
        <f>IFERROR(IF(C48=0,"",IF(B48&gt;$C$1,VLOOKUP(C48,$B$2:$F$21,4,FALSE),VLOOKUP(C48,$B$2:$F$21,2,FALSE))),"確認")</f>
        <v/>
      </c>
      <c r="E48" s="71" t="str">
        <f>IFERROR(IF(C48=0,"",IF(COUNTIFS($B$2:$B$21,C48,$A$2:$A$21,A23)&gt;0,"対象講習","対象外")),"確認")</f>
        <v/>
      </c>
      <c r="F48" s="14" t="str">
        <f t="shared" si="6"/>
        <v>　</v>
      </c>
      <c r="G48" s="13"/>
      <c r="H48" s="13"/>
      <c r="I48" s="13"/>
      <c r="J48" s="41"/>
      <c r="K48" s="9"/>
      <c r="L48" s="35"/>
      <c r="M48" s="2"/>
      <c r="N48" s="2"/>
      <c r="O48" s="2"/>
      <c r="P48" s="21" t="str">
        <f t="shared" si="5"/>
        <v/>
      </c>
      <c r="Q48" s="2"/>
      <c r="R48" s="2"/>
      <c r="S48" s="2"/>
      <c r="T48" s="2"/>
      <c r="U48" s="2"/>
      <c r="Y48"/>
      <c r="Z48"/>
      <c r="AA48"/>
    </row>
    <row r="49" spans="1:27" ht="18" customHeight="1" x14ac:dyDescent="0.4">
      <c r="A49" s="33">
        <v>23</v>
      </c>
      <c r="B49" s="34"/>
      <c r="C49" s="111"/>
      <c r="D49" s="70" t="str">
        <f>IFERROR(IF(C49=0,"",IF(B49&gt;$C$1,VLOOKUP(C49,$B$2:$F$21,4,FALSE),VLOOKUP(C49,$B$2:$F$21,2,FALSE))),"確認")</f>
        <v/>
      </c>
      <c r="E49" s="71" t="str">
        <f>IFERROR(IF(C49=0,"",IF(COUNTIFS($B$2:$B$21,C49,$A$2:$A$21,A24)&gt;0,"対象講習","対象外")),"確認")</f>
        <v/>
      </c>
      <c r="F49" s="14" t="str">
        <f t="shared" si="6"/>
        <v>　</v>
      </c>
      <c r="G49" s="13"/>
      <c r="H49" s="13"/>
      <c r="I49" s="13"/>
      <c r="J49" s="41"/>
      <c r="K49" s="9"/>
      <c r="L49" s="35"/>
      <c r="M49" s="2"/>
      <c r="N49" s="2"/>
      <c r="O49" s="2"/>
      <c r="P49" s="21" t="str">
        <f t="shared" si="5"/>
        <v/>
      </c>
      <c r="Q49" s="2"/>
      <c r="R49" s="2"/>
      <c r="S49" s="2"/>
      <c r="T49" s="2"/>
      <c r="U49" s="2"/>
      <c r="Y49"/>
      <c r="Z49"/>
      <c r="AA49"/>
    </row>
    <row r="50" spans="1:27" ht="18" customHeight="1" x14ac:dyDescent="0.4">
      <c r="A50" s="33">
        <v>24</v>
      </c>
      <c r="B50" s="34"/>
      <c r="C50" s="111"/>
      <c r="D50" s="70" t="str">
        <f>IFERROR(IF(C50=0,"",IF(B50&gt;$C$1,VLOOKUP(C50,$B$2:$F$21,4,FALSE),VLOOKUP(C50,$B$2:$F$21,2,FALSE))),"確認")</f>
        <v/>
      </c>
      <c r="E50" s="71" t="str">
        <f>IFERROR(IF(C50=0,"",IF(COUNTIFS($B$2:$B$21,C50,$A$2:$A$21,A25)&gt;0,"対象講習","対象外")),"確認")</f>
        <v/>
      </c>
      <c r="F50" s="14" t="str">
        <f t="shared" si="6"/>
        <v>　</v>
      </c>
      <c r="G50" s="13"/>
      <c r="H50" s="13"/>
      <c r="I50" s="13"/>
      <c r="J50" s="41"/>
      <c r="K50" s="9"/>
      <c r="L50" s="35"/>
      <c r="M50" s="2"/>
      <c r="N50" s="2"/>
      <c r="O50" s="2"/>
      <c r="P50" s="21" t="str">
        <f t="shared" si="5"/>
        <v/>
      </c>
      <c r="Q50" s="2"/>
      <c r="R50" s="2"/>
      <c r="S50" s="2"/>
      <c r="T50" s="2"/>
      <c r="U50" s="2"/>
      <c r="Y50"/>
      <c r="Z50"/>
      <c r="AA50"/>
    </row>
    <row r="51" spans="1:27" ht="18" customHeight="1" x14ac:dyDescent="0.4">
      <c r="A51" s="33">
        <v>25</v>
      </c>
      <c r="B51" s="34"/>
      <c r="C51" s="111"/>
      <c r="D51" s="70" t="str">
        <f>IFERROR(IF(C51=0,"",IF(B51&gt;$C$1,VLOOKUP(C51,$B$2:$F$21,4,FALSE),VLOOKUP(C51,$B$2:$F$21,2,FALSE))),"確認")</f>
        <v/>
      </c>
      <c r="E51" s="71" t="str">
        <f>IFERROR(IF(C51=0,"",IF(COUNTIFS($B$2:$B$21,C51,$A$2:$A$21,A26)&gt;0,"対象講習","対象外")),"確認")</f>
        <v/>
      </c>
      <c r="F51" s="14" t="str">
        <f t="shared" si="6"/>
        <v>　</v>
      </c>
      <c r="G51" s="13"/>
      <c r="H51" s="13"/>
      <c r="I51" s="13"/>
      <c r="J51" s="41"/>
      <c r="K51" s="9"/>
      <c r="L51" s="35"/>
      <c r="M51" s="2"/>
      <c r="N51" s="2"/>
      <c r="O51" s="2"/>
      <c r="P51" s="21" t="str">
        <f t="shared" si="5"/>
        <v/>
      </c>
      <c r="Q51" s="2"/>
      <c r="R51" s="2"/>
      <c r="S51" s="2"/>
      <c r="T51" s="2"/>
      <c r="U51" s="2"/>
    </row>
    <row r="52" spans="1:27" ht="18" customHeight="1" x14ac:dyDescent="0.4">
      <c r="A52" s="33">
        <v>26</v>
      </c>
      <c r="B52" s="34"/>
      <c r="C52" s="111"/>
      <c r="D52" s="70" t="str">
        <f>IFERROR(IF(C52=0,"",IF(B52&gt;$C$1,VLOOKUP(C52,$B$2:$F$21,4,FALSE),VLOOKUP(C52,$B$2:$F$21,2,FALSE))),"確認")</f>
        <v/>
      </c>
      <c r="E52" s="71" t="str">
        <f>IFERROR(IF(C52=0,"",IF(COUNTIFS($B$2:$B$21,C52,$A$2:$A$21,A27)&gt;0,"対象講習","対象外")),"確認")</f>
        <v/>
      </c>
      <c r="F52" s="14" t="str">
        <f t="shared" si="6"/>
        <v>　</v>
      </c>
      <c r="G52" s="13"/>
      <c r="H52" s="13"/>
      <c r="I52" s="13"/>
      <c r="J52" s="41"/>
      <c r="K52" s="9"/>
      <c r="L52" s="35"/>
      <c r="M52" s="2"/>
      <c r="N52" s="2"/>
      <c r="O52" s="2"/>
      <c r="P52" s="21" t="str">
        <f t="shared" si="5"/>
        <v/>
      </c>
      <c r="Q52" s="2"/>
      <c r="R52" s="2"/>
      <c r="S52" s="2"/>
      <c r="T52" s="2"/>
      <c r="U52" s="2"/>
      <c r="Z52" s="27" t="s">
        <v>101</v>
      </c>
    </row>
    <row r="53" spans="1:27" ht="18" customHeight="1" x14ac:dyDescent="0.4">
      <c r="A53" s="33">
        <v>27</v>
      </c>
      <c r="B53" s="34"/>
      <c r="C53" s="111"/>
      <c r="D53" s="70" t="str">
        <f>IFERROR(IF(C53=0,"",IF(B53&gt;$C$1,VLOOKUP(C53,$B$2:$F$21,4,FALSE),VLOOKUP(C53,$B$2:$F$21,2,FALSE))),"確認")</f>
        <v/>
      </c>
      <c r="E53" s="71" t="str">
        <f>IFERROR(IF(C53=0,"",IF(COUNTIFS($B$2:$B$21,C53,$A$2:$A$21,A28)&gt;0,"対象講習","対象外")),"確認")</f>
        <v/>
      </c>
      <c r="F53" s="14" t="str">
        <f t="shared" si="6"/>
        <v>　</v>
      </c>
      <c r="G53" s="13"/>
      <c r="H53" s="13"/>
      <c r="I53" s="13"/>
      <c r="J53" s="41"/>
      <c r="K53" s="9"/>
      <c r="L53" s="35"/>
      <c r="M53" s="2"/>
      <c r="N53" s="2"/>
      <c r="O53" s="2"/>
      <c r="P53" s="21" t="str">
        <f t="shared" si="5"/>
        <v/>
      </c>
      <c r="Q53" s="2"/>
      <c r="R53" s="2"/>
      <c r="S53" s="2"/>
      <c r="T53" s="2"/>
      <c r="U53" s="2"/>
      <c r="Z53" s="27" t="s">
        <v>102</v>
      </c>
    </row>
    <row r="54" spans="1:27" ht="18" customHeight="1" x14ac:dyDescent="0.4">
      <c r="A54" s="33">
        <v>28</v>
      </c>
      <c r="B54" s="34"/>
      <c r="C54" s="111"/>
      <c r="D54" s="70" t="str">
        <f>IFERROR(IF(C54=0,"",IF(B54&gt;$C$1,VLOOKUP(C54,$B$2:$F$21,4,FALSE),VLOOKUP(C54,$B$2:$F$21,2,FALSE))),"確認")</f>
        <v/>
      </c>
      <c r="E54" s="71" t="str">
        <f>IFERROR(IF(C54=0,"",IF(COUNTIFS($B$2:$B$21,C54,$A$2:$A$21,A29)&gt;0,"対象講習","対象外")),"確認")</f>
        <v/>
      </c>
      <c r="F54" s="14" t="str">
        <f t="shared" si="6"/>
        <v>　</v>
      </c>
      <c r="G54" s="13"/>
      <c r="H54" s="13"/>
      <c r="I54" s="13"/>
      <c r="J54" s="41"/>
      <c r="K54" s="9"/>
      <c r="L54" s="35"/>
      <c r="M54" s="2"/>
      <c r="N54" s="2"/>
      <c r="O54" s="2"/>
      <c r="P54" s="21" t="str">
        <f t="shared" si="5"/>
        <v/>
      </c>
      <c r="Q54" s="2"/>
      <c r="R54" s="2"/>
      <c r="S54" s="2"/>
      <c r="T54" s="2"/>
      <c r="U54" s="2"/>
      <c r="Z54" s="27" t="s">
        <v>103</v>
      </c>
    </row>
    <row r="55" spans="1:27" ht="18" customHeight="1" x14ac:dyDescent="0.4">
      <c r="A55" s="33">
        <v>29</v>
      </c>
      <c r="B55" s="34"/>
      <c r="C55" s="111"/>
      <c r="D55" s="70" t="str">
        <f>IFERROR(IF(C55=0,"",IF(B55&gt;$C$1,VLOOKUP(C55,$B$2:$F$21,4,FALSE),VLOOKUP(C55,$B$2:$F$21,2,FALSE))),"確認")</f>
        <v/>
      </c>
      <c r="E55" s="71" t="str">
        <f>IFERROR(IF(C55=0,"",IF(COUNTIFS($B$2:$B$21,C55,$A$2:$A$21,A30)&gt;0,"対象講習","対象外")),"確認")</f>
        <v/>
      </c>
      <c r="F55" s="14" t="str">
        <f t="shared" si="6"/>
        <v>　</v>
      </c>
      <c r="G55" s="13"/>
      <c r="H55" s="13"/>
      <c r="I55" s="13"/>
      <c r="J55" s="41"/>
      <c r="K55" s="9"/>
      <c r="L55" s="35"/>
      <c r="M55" s="2"/>
      <c r="N55" s="2"/>
      <c r="O55" s="2"/>
      <c r="P55" s="21" t="str">
        <f t="shared" si="5"/>
        <v/>
      </c>
      <c r="Q55" s="2"/>
      <c r="R55" s="2"/>
      <c r="S55" s="2"/>
      <c r="T55" s="2"/>
      <c r="U55" s="2"/>
      <c r="Z55" s="27" t="s">
        <v>104</v>
      </c>
    </row>
    <row r="56" spans="1:27" ht="18" customHeight="1" thickBot="1" x14ac:dyDescent="0.45">
      <c r="A56" s="33">
        <v>30</v>
      </c>
      <c r="B56" s="36"/>
      <c r="C56" s="112"/>
      <c r="D56" s="70" t="str">
        <f>IFERROR(IF(C56=0,"",IF(B56&gt;$C$1,VLOOKUP(C56,$B$2:$F$21,4,FALSE),VLOOKUP(C56,$B$2:$F$21,2,FALSE))),"確認")</f>
        <v/>
      </c>
      <c r="E56" s="71" t="str">
        <f>IFERROR(IF(C56=0,"",IF(COUNTIFS($B$2:$B$21,C56,$A$2:$A$21,A31)&gt;0,"対象講習","対象外")),"確認")</f>
        <v/>
      </c>
      <c r="F56" s="37" t="str">
        <f t="shared" si="6"/>
        <v>　</v>
      </c>
      <c r="G56" s="38"/>
      <c r="H56" s="38"/>
      <c r="I56" s="38"/>
      <c r="J56" s="42"/>
      <c r="K56" s="28"/>
      <c r="L56" s="39"/>
      <c r="M56" s="2"/>
      <c r="N56" s="2"/>
      <c r="O56" s="2"/>
      <c r="P56" s="21" t="str">
        <f t="shared" si="5"/>
        <v/>
      </c>
      <c r="Q56" s="2"/>
      <c r="R56" s="2"/>
      <c r="S56" s="2"/>
      <c r="T56" s="2"/>
      <c r="U56" s="2"/>
      <c r="Z56" s="27"/>
    </row>
    <row r="57" spans="1:27" ht="42.75" customHeight="1" x14ac:dyDescent="0.4">
      <c r="B57" s="10"/>
      <c r="C57" s="10"/>
      <c r="D57" s="10"/>
      <c r="E57" s="10"/>
      <c r="F57" s="10"/>
      <c r="G57" s="6"/>
      <c r="H57" s="6"/>
      <c r="I57" s="6"/>
      <c r="J57" s="6"/>
      <c r="K57" s="6"/>
      <c r="L57" s="101" t="str">
        <f>IF(H10=0,"","事業所："&amp;H10&amp;"　"&amp;IF(H12=0,"",(I12&amp;H12))&amp;"　"&amp;H14&amp;"　"&amp;H16&amp;"　TEL："&amp;H18&amp;"　FAX："&amp;H20)</f>
        <v/>
      </c>
      <c r="M57" s="6"/>
      <c r="N57" s="6"/>
    </row>
    <row r="58" spans="1:27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27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27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27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27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27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27" x14ac:dyDescent="0.4">
      <c r="B64" s="6"/>
      <c r="C64" s="6"/>
      <c r="D64" s="6"/>
      <c r="E64" s="6"/>
      <c r="F64" s="6"/>
      <c r="G64" s="6"/>
      <c r="H64" s="6"/>
      <c r="I64" s="6"/>
      <c r="J64" s="7"/>
      <c r="K64" s="6"/>
      <c r="L64" s="6"/>
      <c r="M64" s="6"/>
      <c r="N64" s="6"/>
    </row>
    <row r="65" spans="2:14" x14ac:dyDescent="0.4">
      <c r="B65" s="6"/>
      <c r="C65" s="6"/>
      <c r="D65" s="6"/>
      <c r="E65" s="6"/>
      <c r="F65" s="6"/>
      <c r="G65" s="6"/>
      <c r="H65" s="6"/>
      <c r="I65" s="6"/>
      <c r="J65" s="7"/>
      <c r="K65" s="6"/>
      <c r="L65" s="6"/>
      <c r="M65" s="6"/>
      <c r="N65" s="6"/>
    </row>
    <row r="66" spans="2:14" x14ac:dyDescent="0.4">
      <c r="B66" s="6"/>
      <c r="C66" s="6"/>
      <c r="D66" s="6"/>
      <c r="E66" s="6"/>
      <c r="F66" s="6"/>
      <c r="G66" s="6"/>
      <c r="H66" s="6"/>
      <c r="I66" s="6"/>
      <c r="J66" s="7"/>
      <c r="K66" s="6"/>
      <c r="L66" s="6"/>
      <c r="M66" s="6"/>
      <c r="N66" s="6"/>
    </row>
    <row r="67" spans="2:14" x14ac:dyDescent="0.4">
      <c r="B67" s="6"/>
      <c r="C67" s="6"/>
      <c r="D67" s="6"/>
      <c r="E67" s="6"/>
      <c r="F67" s="6"/>
      <c r="G67" s="6"/>
      <c r="H67" s="6"/>
      <c r="I67" s="6"/>
      <c r="J67" s="7"/>
      <c r="K67" s="6"/>
      <c r="L67" s="6"/>
      <c r="M67" s="6"/>
      <c r="N67" s="6"/>
    </row>
    <row r="68" spans="2:14" x14ac:dyDescent="0.4">
      <c r="B68" s="6"/>
      <c r="C68" s="6"/>
      <c r="D68" s="6"/>
      <c r="E68" s="6"/>
      <c r="F68" s="6"/>
      <c r="G68" s="6"/>
      <c r="H68" s="6"/>
      <c r="I68" s="6"/>
      <c r="J68" s="7"/>
      <c r="K68" s="6"/>
      <c r="L68" s="6"/>
      <c r="M68" s="6"/>
      <c r="N68" s="6"/>
    </row>
    <row r="69" spans="2:14" x14ac:dyDescent="0.4">
      <c r="B69" s="6"/>
      <c r="C69" s="6"/>
      <c r="D69" s="6"/>
      <c r="E69" s="6"/>
      <c r="F69" s="6"/>
      <c r="G69" s="6"/>
      <c r="H69" s="6"/>
      <c r="I69" s="6"/>
      <c r="J69" s="7"/>
      <c r="K69" s="6"/>
      <c r="L69" s="6"/>
      <c r="M69" s="6"/>
      <c r="N69" s="6"/>
    </row>
    <row r="70" spans="2:14" x14ac:dyDescent="0.4">
      <c r="B70" s="6"/>
      <c r="C70" s="6"/>
      <c r="D70" s="6"/>
      <c r="E70" s="6"/>
      <c r="F70" s="6"/>
      <c r="G70" s="6"/>
      <c r="H70" s="6"/>
      <c r="I70" s="6"/>
      <c r="J70" s="7"/>
      <c r="K70" s="6"/>
      <c r="L70" s="6"/>
      <c r="M70" s="6"/>
      <c r="N70" s="6"/>
    </row>
    <row r="71" spans="2:14" x14ac:dyDescent="0.4">
      <c r="B71" s="6"/>
      <c r="C71" s="6"/>
      <c r="D71" s="6"/>
      <c r="E71" s="6"/>
      <c r="F71" s="6"/>
      <c r="G71" s="6"/>
      <c r="H71" s="6"/>
      <c r="I71" s="6"/>
      <c r="J71" s="7"/>
      <c r="K71" s="6"/>
      <c r="L71" s="6"/>
      <c r="M71" s="6"/>
      <c r="N71" s="6"/>
    </row>
    <row r="72" spans="2:14" x14ac:dyDescent="0.4">
      <c r="B72" s="6"/>
      <c r="C72" s="6"/>
      <c r="D72" s="6"/>
      <c r="E72" s="6"/>
      <c r="F72" s="6"/>
      <c r="G72" s="6"/>
      <c r="H72" s="6"/>
      <c r="I72" s="6"/>
      <c r="J72" s="7"/>
      <c r="K72" s="6"/>
      <c r="L72" s="6"/>
      <c r="M72" s="6"/>
      <c r="N72" s="6"/>
    </row>
    <row r="73" spans="2:14" x14ac:dyDescent="0.4">
      <c r="B73" s="6"/>
      <c r="C73" s="6"/>
      <c r="D73" s="6"/>
      <c r="E73" s="6"/>
      <c r="F73" s="6"/>
      <c r="G73" s="6"/>
      <c r="H73" s="6"/>
      <c r="I73" s="6"/>
      <c r="J73" s="7"/>
      <c r="K73" s="6"/>
      <c r="L73" s="6"/>
      <c r="M73" s="6"/>
      <c r="N73" s="6"/>
    </row>
    <row r="74" spans="2:14" x14ac:dyDescent="0.4">
      <c r="B74" s="6"/>
      <c r="C74" s="6"/>
      <c r="D74" s="6"/>
      <c r="E74" s="6"/>
      <c r="F74" s="6"/>
      <c r="G74" s="6"/>
      <c r="H74" s="6"/>
      <c r="I74" s="6"/>
      <c r="J74" s="7"/>
      <c r="K74" s="6"/>
      <c r="L74" s="6"/>
      <c r="M74" s="6"/>
      <c r="N74" s="6"/>
    </row>
    <row r="75" spans="2:14" x14ac:dyDescent="0.4">
      <c r="B75" s="6"/>
      <c r="C75" s="6"/>
      <c r="D75" s="6"/>
      <c r="E75" s="6"/>
      <c r="F75" s="6"/>
      <c r="G75" s="6"/>
      <c r="H75" s="6"/>
      <c r="I75" s="6"/>
      <c r="J75" s="7"/>
      <c r="K75" s="6"/>
      <c r="L75" s="6"/>
      <c r="M75" s="6"/>
      <c r="N75" s="6"/>
    </row>
    <row r="76" spans="2:14" x14ac:dyDescent="0.4">
      <c r="B76" s="6"/>
      <c r="C76" s="6"/>
      <c r="D76" s="6"/>
      <c r="E76" s="6"/>
      <c r="F76" s="6"/>
      <c r="G76" s="6"/>
      <c r="H76" s="6"/>
      <c r="I76" s="6"/>
      <c r="J76" s="7"/>
      <c r="K76" s="6"/>
      <c r="L76" s="6"/>
      <c r="M76" s="6"/>
      <c r="N76" s="6"/>
    </row>
    <row r="77" spans="2:14" x14ac:dyDescent="0.4">
      <c r="B77" s="6"/>
      <c r="C77" s="6"/>
      <c r="D77" s="6"/>
      <c r="E77" s="6"/>
      <c r="F77" s="6"/>
      <c r="G77" s="6"/>
      <c r="H77" s="6"/>
      <c r="I77" s="6"/>
      <c r="J77" s="7"/>
      <c r="K77" s="6"/>
      <c r="L77" s="6"/>
      <c r="M77" s="6"/>
      <c r="N77" s="6"/>
    </row>
    <row r="78" spans="2:14" x14ac:dyDescent="0.4">
      <c r="B78" s="6"/>
      <c r="C78" s="6"/>
      <c r="D78" s="6"/>
      <c r="E78" s="6"/>
      <c r="F78" s="6"/>
      <c r="G78" s="6"/>
      <c r="H78" s="6"/>
      <c r="I78" s="6"/>
      <c r="J78" s="7"/>
      <c r="K78" s="6"/>
      <c r="L78" s="6"/>
      <c r="M78" s="6"/>
      <c r="N78" s="6"/>
    </row>
    <row r="79" spans="2:14" x14ac:dyDescent="0.4">
      <c r="B79" s="6"/>
      <c r="C79" s="6"/>
      <c r="D79" s="6"/>
      <c r="E79" s="6"/>
      <c r="F79" s="6"/>
      <c r="G79" s="6"/>
      <c r="H79" s="6"/>
      <c r="I79" s="6"/>
      <c r="J79" s="7"/>
      <c r="K79" s="6"/>
      <c r="L79" s="6"/>
      <c r="M79" s="6"/>
      <c r="N79" s="6"/>
    </row>
    <row r="80" spans="2:14" x14ac:dyDescent="0.4">
      <c r="B80" s="6"/>
      <c r="C80" s="6"/>
      <c r="D80" s="6"/>
      <c r="E80" s="6"/>
      <c r="F80" s="6"/>
      <c r="G80" s="6"/>
      <c r="H80" s="6"/>
      <c r="I80" s="6"/>
      <c r="J80" s="7"/>
      <c r="K80" s="6"/>
      <c r="L80" s="6"/>
      <c r="M80" s="6"/>
      <c r="N80" s="6"/>
    </row>
    <row r="81" spans="2:14" x14ac:dyDescent="0.4">
      <c r="B81" s="6"/>
      <c r="C81" s="6"/>
      <c r="D81" s="6"/>
      <c r="E81" s="6"/>
      <c r="F81" s="6"/>
      <c r="G81" s="6"/>
      <c r="H81" s="6"/>
      <c r="I81" s="6"/>
      <c r="J81" s="7"/>
      <c r="K81" s="6"/>
      <c r="L81" s="6"/>
      <c r="M81" s="6"/>
      <c r="N81" s="6"/>
    </row>
    <row r="82" spans="2:14" x14ac:dyDescent="0.4">
      <c r="B82" s="6"/>
      <c r="C82" s="6"/>
      <c r="D82" s="6"/>
      <c r="E82" s="6"/>
      <c r="F82" s="6"/>
      <c r="G82" s="6"/>
      <c r="H82" s="6"/>
      <c r="I82" s="6"/>
      <c r="J82" s="7"/>
      <c r="K82" s="6"/>
      <c r="L82" s="6"/>
      <c r="M82" s="6"/>
      <c r="N82" s="6"/>
    </row>
    <row r="83" spans="2:14" x14ac:dyDescent="0.4">
      <c r="B83" s="6"/>
      <c r="C83" s="6"/>
      <c r="D83" s="6"/>
      <c r="E83" s="6"/>
      <c r="F83" s="6"/>
      <c r="G83" s="6"/>
      <c r="H83" s="6"/>
      <c r="I83" s="6"/>
      <c r="J83" s="7"/>
      <c r="K83" s="6"/>
      <c r="L83" s="6"/>
      <c r="M83" s="6"/>
      <c r="N83" s="6"/>
    </row>
    <row r="84" spans="2:14" x14ac:dyDescent="0.4">
      <c r="B84" s="6"/>
      <c r="C84" s="6"/>
      <c r="D84" s="6"/>
      <c r="E84" s="6"/>
      <c r="F84" s="6"/>
      <c r="G84" s="6"/>
      <c r="H84" s="6"/>
      <c r="I84" s="6"/>
      <c r="J84" s="7"/>
      <c r="K84" s="6"/>
      <c r="L84" s="6"/>
      <c r="M84" s="6"/>
      <c r="N84" s="6"/>
    </row>
    <row r="85" spans="2:14" x14ac:dyDescent="0.4">
      <c r="B85" s="6"/>
      <c r="C85" s="6"/>
      <c r="D85" s="6"/>
      <c r="E85" s="6"/>
      <c r="F85" s="6"/>
      <c r="G85" s="6"/>
      <c r="H85" s="6"/>
      <c r="I85" s="6"/>
      <c r="J85" s="7"/>
      <c r="K85" s="6"/>
      <c r="L85" s="6"/>
      <c r="M85" s="6"/>
      <c r="N85" s="6"/>
    </row>
    <row r="86" spans="2:14" x14ac:dyDescent="0.4">
      <c r="B86" s="6"/>
      <c r="C86" s="6"/>
      <c r="D86" s="6"/>
      <c r="E86" s="6"/>
      <c r="F86" s="6"/>
      <c r="G86" s="6"/>
      <c r="H86" s="6"/>
      <c r="I86" s="6"/>
      <c r="J86" s="7"/>
      <c r="K86" s="6"/>
      <c r="L86" s="6"/>
      <c r="M86" s="6"/>
      <c r="N86" s="6"/>
    </row>
    <row r="87" spans="2:14" x14ac:dyDescent="0.4">
      <c r="B87" s="6"/>
      <c r="C87" s="6"/>
      <c r="D87" s="6"/>
      <c r="E87" s="6"/>
      <c r="F87" s="6"/>
      <c r="G87" s="6"/>
      <c r="H87" s="6"/>
      <c r="I87" s="6"/>
      <c r="J87" s="7"/>
      <c r="K87" s="6"/>
      <c r="L87" s="6"/>
      <c r="M87" s="6"/>
      <c r="N87" s="6"/>
    </row>
    <row r="88" spans="2:14" x14ac:dyDescent="0.4">
      <c r="B88" s="6"/>
      <c r="C88" s="6"/>
      <c r="D88" s="6"/>
      <c r="E88" s="6"/>
      <c r="F88" s="6"/>
      <c r="G88" s="6"/>
      <c r="H88" s="6"/>
      <c r="I88" s="6"/>
      <c r="J88" s="7"/>
      <c r="K88" s="6"/>
      <c r="L88" s="6"/>
      <c r="M88" s="6"/>
      <c r="N88" s="6"/>
    </row>
    <row r="89" spans="2:14" x14ac:dyDescent="0.4">
      <c r="B89" s="6"/>
      <c r="C89" s="6"/>
      <c r="D89" s="6"/>
      <c r="E89" s="6"/>
      <c r="F89" s="6"/>
      <c r="G89" s="6"/>
      <c r="H89" s="6"/>
      <c r="I89" s="6"/>
      <c r="J89" s="7"/>
      <c r="K89" s="6"/>
      <c r="L89" s="6"/>
      <c r="M89" s="6"/>
      <c r="N89" s="6"/>
    </row>
    <row r="90" spans="2:14" x14ac:dyDescent="0.4">
      <c r="B90" s="6"/>
      <c r="C90" s="6"/>
      <c r="D90" s="6"/>
      <c r="E90" s="6"/>
      <c r="F90" s="6"/>
      <c r="G90" s="6"/>
      <c r="H90" s="6"/>
      <c r="I90" s="6"/>
      <c r="J90" s="7"/>
      <c r="K90" s="6"/>
      <c r="L90" s="6"/>
      <c r="M90" s="6"/>
      <c r="N90" s="6"/>
    </row>
    <row r="91" spans="2:14" x14ac:dyDescent="0.4">
      <c r="B91" s="6"/>
      <c r="C91" s="6"/>
      <c r="D91" s="6"/>
      <c r="E91" s="6"/>
      <c r="F91" s="6"/>
      <c r="G91" s="6"/>
      <c r="H91" s="6"/>
      <c r="I91" s="6"/>
      <c r="J91" s="7"/>
      <c r="K91" s="6"/>
      <c r="L91" s="6"/>
      <c r="M91" s="6"/>
      <c r="N91" s="6"/>
    </row>
    <row r="92" spans="2:14" x14ac:dyDescent="0.4">
      <c r="B92" s="6"/>
      <c r="C92" s="6"/>
      <c r="D92" s="6"/>
      <c r="E92" s="6"/>
      <c r="F92" s="6"/>
      <c r="G92" s="6"/>
      <c r="H92" s="6"/>
      <c r="I92" s="6"/>
      <c r="J92" s="7"/>
      <c r="K92" s="6"/>
      <c r="L92" s="6"/>
      <c r="M92" s="6"/>
      <c r="N92" s="6"/>
    </row>
    <row r="93" spans="2:14" x14ac:dyDescent="0.4">
      <c r="B93" s="6"/>
      <c r="C93" s="6"/>
      <c r="D93" s="6"/>
      <c r="E93" s="6"/>
      <c r="F93" s="6"/>
      <c r="G93" s="6"/>
      <c r="H93" s="6"/>
      <c r="I93" s="6"/>
      <c r="J93" s="7"/>
      <c r="K93" s="6"/>
      <c r="L93" s="6"/>
      <c r="M93" s="6"/>
      <c r="N93" s="6"/>
    </row>
    <row r="94" spans="2:14" x14ac:dyDescent="0.4">
      <c r="B94" s="6"/>
      <c r="C94" s="6"/>
      <c r="D94" s="6"/>
      <c r="E94" s="6"/>
      <c r="F94" s="6"/>
      <c r="G94" s="6"/>
      <c r="H94" s="6"/>
      <c r="I94" s="6"/>
      <c r="J94" s="7"/>
      <c r="K94" s="6"/>
      <c r="L94" s="6"/>
      <c r="M94" s="6"/>
      <c r="N94" s="6"/>
    </row>
    <row r="95" spans="2:14" x14ac:dyDescent="0.4">
      <c r="B95" s="6"/>
      <c r="C95" s="6"/>
      <c r="D95" s="6"/>
      <c r="E95" s="6"/>
      <c r="F95" s="6"/>
      <c r="G95" s="6"/>
      <c r="H95" s="6"/>
      <c r="I95" s="6"/>
      <c r="J95" s="7"/>
      <c r="K95" s="6"/>
      <c r="L95" s="6"/>
      <c r="M95" s="6"/>
      <c r="N95" s="6"/>
    </row>
    <row r="96" spans="2:14" x14ac:dyDescent="0.4">
      <c r="B96" s="6"/>
      <c r="C96" s="6"/>
      <c r="D96" s="6"/>
      <c r="E96" s="6"/>
      <c r="F96" s="6"/>
      <c r="G96" s="6"/>
      <c r="H96" s="6"/>
      <c r="I96" s="6"/>
      <c r="J96" s="7"/>
      <c r="K96" s="6"/>
      <c r="L96" s="6"/>
      <c r="M96" s="6"/>
      <c r="N96" s="6"/>
    </row>
    <row r="97" spans="2:14" x14ac:dyDescent="0.4">
      <c r="B97" s="6"/>
      <c r="C97" s="6"/>
      <c r="D97" s="6"/>
      <c r="E97" s="6"/>
      <c r="F97" s="6"/>
      <c r="G97" s="6"/>
      <c r="H97" s="6"/>
      <c r="I97" s="6"/>
      <c r="J97" s="7"/>
      <c r="K97" s="6"/>
      <c r="L97" s="6"/>
      <c r="M97" s="6"/>
      <c r="N97" s="6"/>
    </row>
    <row r="98" spans="2:14" x14ac:dyDescent="0.4">
      <c r="B98" s="6"/>
      <c r="C98" s="6"/>
      <c r="D98" s="6"/>
      <c r="E98" s="6"/>
      <c r="F98" s="6"/>
      <c r="G98" s="6"/>
      <c r="H98" s="6"/>
      <c r="I98" s="6"/>
      <c r="J98" s="7"/>
      <c r="K98" s="6"/>
      <c r="L98" s="6"/>
      <c r="M98" s="6"/>
      <c r="N98" s="6"/>
    </row>
    <row r="99" spans="2:14" x14ac:dyDescent="0.4">
      <c r="B99" s="6"/>
      <c r="C99" s="6"/>
      <c r="D99" s="6"/>
      <c r="E99" s="6"/>
      <c r="F99" s="6"/>
      <c r="G99" s="6"/>
      <c r="H99" s="6"/>
      <c r="I99" s="6"/>
      <c r="J99" s="7"/>
      <c r="K99" s="6"/>
      <c r="L99" s="6"/>
      <c r="M99" s="6"/>
      <c r="N99" s="6"/>
    </row>
    <row r="100" spans="2:14" x14ac:dyDescent="0.4">
      <c r="B100" s="6"/>
      <c r="C100" s="6"/>
      <c r="D100" s="6"/>
      <c r="E100" s="6"/>
      <c r="F100" s="6"/>
      <c r="G100" s="6"/>
      <c r="H100" s="6"/>
      <c r="I100" s="6"/>
      <c r="J100" s="7"/>
      <c r="K100" s="6"/>
      <c r="L100" s="6"/>
      <c r="M100" s="6"/>
      <c r="N100" s="6"/>
    </row>
    <row r="101" spans="2:14" x14ac:dyDescent="0.4">
      <c r="B101" s="6"/>
      <c r="C101" s="6"/>
      <c r="D101" s="6"/>
      <c r="E101" s="6"/>
      <c r="F101" s="6"/>
      <c r="G101" s="6"/>
      <c r="H101" s="6"/>
      <c r="I101" s="6"/>
      <c r="J101" s="7"/>
      <c r="K101" s="6"/>
      <c r="L101" s="6"/>
      <c r="M101" s="6"/>
      <c r="N101" s="6"/>
    </row>
    <row r="102" spans="2:14" x14ac:dyDescent="0.4">
      <c r="B102" s="6"/>
      <c r="C102" s="6"/>
      <c r="D102" s="6"/>
      <c r="E102" s="6"/>
      <c r="F102" s="6"/>
      <c r="G102" s="6"/>
      <c r="H102" s="6"/>
      <c r="I102" s="6"/>
      <c r="J102" s="7"/>
      <c r="K102" s="6"/>
      <c r="L102" s="6"/>
      <c r="M102" s="6"/>
      <c r="N102" s="6"/>
    </row>
    <row r="103" spans="2:14" x14ac:dyDescent="0.4">
      <c r="B103" s="6"/>
      <c r="C103" s="6"/>
      <c r="D103" s="6"/>
      <c r="E103" s="6"/>
      <c r="F103" s="6"/>
      <c r="G103" s="6"/>
      <c r="H103" s="6"/>
      <c r="I103" s="6"/>
      <c r="J103" s="7"/>
      <c r="K103" s="6"/>
      <c r="L103" s="6"/>
      <c r="M103" s="6"/>
      <c r="N103" s="6"/>
    </row>
    <row r="104" spans="2:14" x14ac:dyDescent="0.4">
      <c r="B104" s="6"/>
      <c r="C104" s="6"/>
      <c r="D104" s="6"/>
      <c r="E104" s="6"/>
      <c r="F104" s="6"/>
      <c r="G104" s="6"/>
      <c r="H104" s="6"/>
      <c r="I104" s="6"/>
      <c r="J104" s="7"/>
      <c r="K104" s="6"/>
      <c r="L104" s="6"/>
      <c r="M104" s="6"/>
      <c r="N104" s="6"/>
    </row>
    <row r="105" spans="2:14" x14ac:dyDescent="0.4">
      <c r="B105" s="6"/>
      <c r="C105" s="6"/>
      <c r="D105" s="6"/>
      <c r="E105" s="6"/>
      <c r="F105" s="6"/>
      <c r="G105" s="6"/>
      <c r="H105" s="6"/>
      <c r="I105" s="6"/>
      <c r="J105" s="7"/>
      <c r="K105" s="6"/>
      <c r="L105" s="6"/>
      <c r="M105" s="6"/>
      <c r="N105" s="6"/>
    </row>
    <row r="106" spans="2:14" x14ac:dyDescent="0.4">
      <c r="B106" s="6"/>
      <c r="C106" s="6"/>
      <c r="D106" s="6"/>
      <c r="E106" s="6"/>
      <c r="F106" s="6"/>
      <c r="G106" s="6"/>
      <c r="H106" s="6"/>
      <c r="I106" s="6"/>
      <c r="J106" s="7"/>
      <c r="K106" s="6"/>
      <c r="L106" s="6"/>
      <c r="M106" s="6"/>
      <c r="N106" s="6"/>
    </row>
    <row r="107" spans="2:14" x14ac:dyDescent="0.4">
      <c r="B107" s="6"/>
      <c r="C107" s="6"/>
      <c r="D107" s="6"/>
      <c r="E107" s="6"/>
      <c r="F107" s="6"/>
      <c r="G107" s="6"/>
      <c r="H107" s="6"/>
      <c r="I107" s="6"/>
      <c r="J107" s="7"/>
      <c r="K107" s="6"/>
      <c r="L107" s="6"/>
      <c r="M107" s="6"/>
      <c r="N107" s="6"/>
    </row>
    <row r="108" spans="2:14" x14ac:dyDescent="0.4">
      <c r="B108" s="6"/>
      <c r="C108" s="6"/>
      <c r="D108" s="6"/>
      <c r="E108" s="6"/>
      <c r="F108" s="6"/>
      <c r="G108" s="6"/>
      <c r="H108" s="6"/>
      <c r="I108" s="6"/>
      <c r="J108" s="7"/>
      <c r="K108" s="6"/>
      <c r="L108" s="6"/>
      <c r="M108" s="6"/>
      <c r="N108" s="6"/>
    </row>
    <row r="109" spans="2:14" x14ac:dyDescent="0.4">
      <c r="B109" s="6"/>
      <c r="C109" s="6"/>
      <c r="D109" s="6"/>
      <c r="E109" s="6"/>
      <c r="F109" s="6"/>
      <c r="G109" s="6"/>
      <c r="H109" s="6"/>
      <c r="I109" s="6"/>
      <c r="J109" s="7"/>
      <c r="K109" s="6"/>
      <c r="L109" s="6"/>
      <c r="M109" s="6"/>
      <c r="N109" s="6"/>
    </row>
    <row r="110" spans="2:14" x14ac:dyDescent="0.4">
      <c r="B110" s="6"/>
      <c r="C110" s="6"/>
      <c r="D110" s="6"/>
      <c r="E110" s="6"/>
      <c r="F110" s="6"/>
      <c r="G110" s="6"/>
      <c r="H110" s="6"/>
      <c r="I110" s="6"/>
      <c r="J110" s="7"/>
      <c r="K110" s="6"/>
      <c r="L110" s="6"/>
      <c r="M110" s="6"/>
      <c r="N110" s="6"/>
    </row>
    <row r="111" spans="2:14" x14ac:dyDescent="0.4">
      <c r="B111" s="6"/>
      <c r="C111" s="6"/>
      <c r="D111" s="6"/>
      <c r="E111" s="6"/>
      <c r="F111" s="6"/>
      <c r="G111" s="6"/>
      <c r="H111" s="6"/>
      <c r="I111" s="6"/>
      <c r="J111" s="7"/>
      <c r="K111" s="6"/>
      <c r="L111" s="6"/>
      <c r="M111" s="6"/>
      <c r="N111" s="6"/>
    </row>
    <row r="112" spans="2:14" x14ac:dyDescent="0.4">
      <c r="B112" s="6"/>
      <c r="C112" s="6"/>
      <c r="D112" s="6"/>
      <c r="E112" s="6"/>
      <c r="F112" s="6"/>
      <c r="G112" s="6"/>
      <c r="H112" s="6"/>
      <c r="I112" s="6"/>
      <c r="J112" s="7"/>
      <c r="K112" s="6"/>
      <c r="L112" s="6"/>
      <c r="M112" s="6"/>
      <c r="N112" s="6"/>
    </row>
    <row r="113" spans="2:14" x14ac:dyDescent="0.4">
      <c r="B113" s="6"/>
      <c r="C113" s="6"/>
      <c r="D113" s="6"/>
      <c r="E113" s="6"/>
      <c r="F113" s="6"/>
      <c r="G113" s="6"/>
      <c r="H113" s="6"/>
      <c r="I113" s="6"/>
      <c r="J113" s="7"/>
      <c r="K113" s="6"/>
      <c r="L113" s="6"/>
      <c r="M113" s="6"/>
      <c r="N113" s="6"/>
    </row>
    <row r="114" spans="2:14" x14ac:dyDescent="0.4">
      <c r="B114" s="6"/>
      <c r="C114" s="6"/>
      <c r="D114" s="6"/>
      <c r="E114" s="6"/>
      <c r="F114" s="6"/>
      <c r="G114" s="6"/>
      <c r="H114" s="6"/>
      <c r="I114" s="6"/>
      <c r="J114" s="7"/>
      <c r="K114" s="6"/>
      <c r="L114" s="6"/>
      <c r="M114" s="6"/>
      <c r="N114" s="6"/>
    </row>
    <row r="115" spans="2:14" x14ac:dyDescent="0.4">
      <c r="B115" s="6"/>
      <c r="C115" s="6"/>
      <c r="D115" s="6"/>
      <c r="E115" s="6"/>
      <c r="F115" s="6"/>
      <c r="G115" s="6"/>
      <c r="H115" s="6"/>
      <c r="I115" s="6"/>
      <c r="J115" s="7"/>
      <c r="K115" s="6"/>
      <c r="L115" s="6"/>
      <c r="M115" s="6"/>
      <c r="N115" s="6"/>
    </row>
    <row r="116" spans="2:14" x14ac:dyDescent="0.4">
      <c r="B116" s="6"/>
      <c r="C116" s="6"/>
      <c r="D116" s="6"/>
      <c r="E116" s="6"/>
      <c r="F116" s="6"/>
      <c r="G116" s="6"/>
      <c r="H116" s="6"/>
      <c r="I116" s="6"/>
      <c r="J116" s="7"/>
      <c r="K116" s="6"/>
      <c r="L116" s="6"/>
      <c r="M116" s="6"/>
      <c r="N116" s="6"/>
    </row>
    <row r="117" spans="2:14" x14ac:dyDescent="0.4">
      <c r="B117" s="6"/>
      <c r="C117" s="6"/>
      <c r="D117" s="6"/>
      <c r="E117" s="6"/>
      <c r="F117" s="6"/>
      <c r="G117" s="6"/>
      <c r="H117" s="6"/>
      <c r="I117" s="6"/>
      <c r="J117" s="7"/>
      <c r="K117" s="6"/>
      <c r="L117" s="6"/>
      <c r="M117" s="6"/>
      <c r="N117" s="6"/>
    </row>
    <row r="118" spans="2:14" x14ac:dyDescent="0.4">
      <c r="B118" s="6"/>
      <c r="C118" s="6"/>
      <c r="D118" s="6"/>
      <c r="E118" s="6"/>
      <c r="F118" s="6"/>
      <c r="G118" s="6"/>
      <c r="H118" s="6"/>
      <c r="I118" s="6"/>
      <c r="J118" s="7"/>
      <c r="K118" s="6"/>
      <c r="L118" s="6"/>
      <c r="M118" s="6"/>
      <c r="N118" s="6"/>
    </row>
    <row r="119" spans="2:14" x14ac:dyDescent="0.4">
      <c r="B119" s="6"/>
      <c r="C119" s="6"/>
      <c r="D119" s="6"/>
      <c r="E119" s="6"/>
      <c r="F119" s="6"/>
      <c r="G119" s="6"/>
      <c r="H119" s="6"/>
      <c r="I119" s="6"/>
      <c r="J119" s="7"/>
      <c r="K119" s="6"/>
      <c r="L119" s="6"/>
      <c r="M119" s="6"/>
      <c r="N119" s="6"/>
    </row>
    <row r="120" spans="2:14" x14ac:dyDescent="0.4">
      <c r="B120" s="6"/>
      <c r="C120" s="6"/>
      <c r="D120" s="6"/>
      <c r="E120" s="6"/>
      <c r="F120" s="6"/>
      <c r="G120" s="6"/>
      <c r="H120" s="6"/>
      <c r="I120" s="6"/>
      <c r="J120" s="7"/>
      <c r="K120" s="6"/>
      <c r="L120" s="6"/>
      <c r="M120" s="6"/>
      <c r="N120" s="6"/>
    </row>
    <row r="121" spans="2:14" x14ac:dyDescent="0.4">
      <c r="B121" s="6"/>
      <c r="C121" s="6"/>
      <c r="D121" s="6"/>
      <c r="E121" s="6"/>
      <c r="F121" s="6"/>
      <c r="G121" s="6"/>
      <c r="H121" s="6"/>
      <c r="I121" s="6"/>
      <c r="J121" s="7"/>
      <c r="K121" s="6"/>
      <c r="L121" s="6"/>
      <c r="M121" s="6"/>
      <c r="N121" s="6"/>
    </row>
    <row r="122" spans="2:14" x14ac:dyDescent="0.4">
      <c r="B122" s="6"/>
      <c r="C122" s="6"/>
      <c r="D122" s="6"/>
      <c r="E122" s="6"/>
      <c r="F122" s="6"/>
      <c r="G122" s="6"/>
      <c r="H122" s="6"/>
      <c r="I122" s="6"/>
      <c r="J122" s="7"/>
      <c r="K122" s="6"/>
      <c r="L122" s="6"/>
      <c r="M122" s="6"/>
      <c r="N122" s="6"/>
    </row>
    <row r="123" spans="2:14" x14ac:dyDescent="0.4">
      <c r="B123" s="6"/>
      <c r="C123" s="6"/>
      <c r="D123" s="6"/>
      <c r="E123" s="6"/>
      <c r="F123" s="6"/>
      <c r="G123" s="6"/>
      <c r="H123" s="6"/>
      <c r="I123" s="6"/>
      <c r="J123" s="7"/>
      <c r="K123" s="6"/>
      <c r="L123" s="6"/>
      <c r="M123" s="6"/>
      <c r="N123" s="6"/>
    </row>
    <row r="124" spans="2:14" x14ac:dyDescent="0.4">
      <c r="B124" s="6"/>
      <c r="C124" s="6"/>
      <c r="D124" s="6"/>
      <c r="E124" s="6"/>
      <c r="F124" s="6"/>
      <c r="G124" s="6"/>
      <c r="H124" s="6"/>
      <c r="I124" s="6"/>
      <c r="J124" s="7"/>
      <c r="K124" s="6"/>
      <c r="L124" s="6"/>
      <c r="M124" s="6"/>
      <c r="N124" s="6"/>
    </row>
    <row r="125" spans="2:14" x14ac:dyDescent="0.4">
      <c r="B125" s="6"/>
      <c r="C125" s="6"/>
      <c r="D125" s="6"/>
      <c r="E125" s="6"/>
      <c r="F125" s="6"/>
      <c r="G125" s="6"/>
      <c r="H125" s="6"/>
      <c r="I125" s="6"/>
      <c r="J125" s="7"/>
      <c r="K125" s="6"/>
      <c r="L125" s="6"/>
      <c r="M125" s="6"/>
      <c r="N125" s="6"/>
    </row>
    <row r="126" spans="2:14" x14ac:dyDescent="0.4">
      <c r="B126" s="6"/>
      <c r="C126" s="6"/>
      <c r="D126" s="6"/>
      <c r="E126" s="6"/>
      <c r="F126" s="6"/>
      <c r="G126" s="6"/>
      <c r="H126" s="6"/>
      <c r="I126" s="6"/>
      <c r="J126" s="7"/>
      <c r="K126" s="6"/>
      <c r="L126" s="6"/>
      <c r="M126" s="6"/>
      <c r="N126" s="6"/>
    </row>
    <row r="127" spans="2:14" x14ac:dyDescent="0.4">
      <c r="B127" s="6"/>
      <c r="C127" s="6"/>
      <c r="D127" s="6"/>
      <c r="E127" s="6"/>
      <c r="F127" s="6"/>
      <c r="G127" s="6"/>
      <c r="H127" s="6"/>
      <c r="I127" s="6"/>
      <c r="J127" s="7"/>
      <c r="K127" s="6"/>
      <c r="L127" s="6"/>
      <c r="M127" s="6"/>
      <c r="N127" s="6"/>
    </row>
    <row r="128" spans="2:14" x14ac:dyDescent="0.4">
      <c r="B128" s="6"/>
      <c r="C128" s="6"/>
      <c r="D128" s="6"/>
      <c r="E128" s="6"/>
      <c r="F128" s="6"/>
      <c r="G128" s="6"/>
      <c r="H128" s="6"/>
      <c r="I128" s="6"/>
      <c r="J128" s="7"/>
      <c r="K128" s="6"/>
      <c r="L128" s="6"/>
      <c r="M128" s="6"/>
      <c r="N128" s="6"/>
    </row>
    <row r="129" spans="2:14" x14ac:dyDescent="0.4">
      <c r="B129" s="6"/>
      <c r="C129" s="6"/>
      <c r="D129" s="6"/>
      <c r="E129" s="6"/>
      <c r="F129" s="6"/>
      <c r="G129" s="6"/>
      <c r="H129" s="6"/>
      <c r="I129" s="6"/>
      <c r="J129" s="7"/>
      <c r="K129" s="6"/>
      <c r="L129" s="6"/>
      <c r="M129" s="6"/>
      <c r="N129" s="6"/>
    </row>
    <row r="130" spans="2:14" x14ac:dyDescent="0.4">
      <c r="B130" s="6"/>
      <c r="C130" s="6"/>
      <c r="D130" s="6"/>
      <c r="E130" s="6"/>
      <c r="F130" s="6"/>
      <c r="G130" s="6"/>
      <c r="H130" s="6"/>
      <c r="I130" s="6"/>
      <c r="J130" s="7"/>
      <c r="K130" s="6"/>
      <c r="L130" s="6"/>
      <c r="M130" s="6"/>
      <c r="N130" s="6"/>
    </row>
    <row r="131" spans="2:14" x14ac:dyDescent="0.4">
      <c r="B131" s="6"/>
      <c r="C131" s="6"/>
      <c r="D131" s="6"/>
      <c r="E131" s="6"/>
      <c r="F131" s="6"/>
      <c r="G131" s="6"/>
      <c r="H131" s="6"/>
      <c r="I131" s="6"/>
      <c r="J131" s="7"/>
      <c r="K131" s="6"/>
      <c r="L131" s="6"/>
      <c r="M131" s="6"/>
      <c r="N131" s="6"/>
    </row>
    <row r="132" spans="2:14" x14ac:dyDescent="0.4">
      <c r="B132" s="6"/>
      <c r="C132" s="6"/>
      <c r="D132" s="6"/>
      <c r="E132" s="6"/>
      <c r="F132" s="6"/>
      <c r="G132" s="6"/>
      <c r="H132" s="6"/>
      <c r="I132" s="6"/>
      <c r="J132" s="7"/>
      <c r="K132" s="6"/>
      <c r="L132" s="6"/>
      <c r="M132" s="6"/>
      <c r="N132" s="6"/>
    </row>
    <row r="133" spans="2:14" x14ac:dyDescent="0.4">
      <c r="B133" s="6"/>
      <c r="C133" s="6"/>
      <c r="D133" s="6"/>
      <c r="E133" s="6"/>
      <c r="F133" s="6"/>
      <c r="G133" s="6"/>
      <c r="H133" s="6"/>
      <c r="I133" s="6"/>
      <c r="J133" s="7"/>
      <c r="K133" s="6"/>
      <c r="L133" s="6"/>
      <c r="M133" s="6"/>
      <c r="N133" s="6"/>
    </row>
    <row r="134" spans="2:14" x14ac:dyDescent="0.4">
      <c r="B134" s="6"/>
      <c r="C134" s="6"/>
      <c r="D134" s="6"/>
      <c r="E134" s="6"/>
      <c r="F134" s="6"/>
      <c r="G134" s="6"/>
      <c r="H134" s="6"/>
      <c r="I134" s="6"/>
      <c r="J134" s="7"/>
      <c r="K134" s="6"/>
      <c r="L134" s="6"/>
      <c r="M134" s="6"/>
      <c r="N134" s="6"/>
    </row>
    <row r="135" spans="2:14" x14ac:dyDescent="0.4">
      <c r="B135" s="6"/>
      <c r="C135" s="6"/>
      <c r="D135" s="6"/>
      <c r="E135" s="6"/>
      <c r="F135" s="6"/>
      <c r="G135" s="6"/>
      <c r="H135" s="6"/>
      <c r="I135" s="6"/>
      <c r="J135" s="7"/>
      <c r="K135" s="6"/>
      <c r="L135" s="6"/>
      <c r="M135" s="6"/>
      <c r="N135" s="6"/>
    </row>
    <row r="136" spans="2:14" x14ac:dyDescent="0.4">
      <c r="B136" s="6"/>
      <c r="C136" s="6"/>
      <c r="D136" s="6"/>
      <c r="E136" s="6"/>
      <c r="F136" s="6"/>
      <c r="G136" s="6"/>
      <c r="H136" s="6"/>
      <c r="I136" s="6"/>
      <c r="J136" s="7"/>
      <c r="K136" s="6"/>
      <c r="L136" s="6"/>
      <c r="M136" s="6"/>
      <c r="N136" s="6"/>
    </row>
    <row r="137" spans="2:14" x14ac:dyDescent="0.4">
      <c r="B137" s="6"/>
      <c r="C137" s="6"/>
      <c r="D137" s="6"/>
      <c r="E137" s="6"/>
      <c r="F137" s="6"/>
      <c r="G137" s="6"/>
      <c r="H137" s="6"/>
      <c r="I137" s="6"/>
      <c r="J137" s="7"/>
      <c r="K137" s="6"/>
      <c r="L137" s="6"/>
      <c r="M137" s="6"/>
      <c r="N137" s="6"/>
    </row>
    <row r="138" spans="2:14" x14ac:dyDescent="0.4">
      <c r="B138" s="6"/>
      <c r="C138" s="6"/>
      <c r="D138" s="6"/>
      <c r="E138" s="6"/>
      <c r="F138" s="6"/>
      <c r="G138" s="6"/>
      <c r="H138" s="6"/>
      <c r="I138" s="6"/>
      <c r="J138" s="7"/>
      <c r="K138" s="6"/>
      <c r="L138" s="6"/>
      <c r="M138" s="6"/>
      <c r="N138" s="6"/>
    </row>
    <row r="139" spans="2:14" x14ac:dyDescent="0.4">
      <c r="B139" s="6"/>
      <c r="C139" s="6"/>
      <c r="D139" s="6"/>
      <c r="E139" s="6"/>
      <c r="F139" s="6"/>
      <c r="G139" s="6"/>
      <c r="H139" s="6"/>
      <c r="I139" s="6"/>
      <c r="J139" s="7"/>
      <c r="K139" s="6"/>
      <c r="L139" s="6"/>
      <c r="M139" s="6"/>
      <c r="N139" s="6"/>
    </row>
    <row r="140" spans="2:14" x14ac:dyDescent="0.4">
      <c r="B140" s="6"/>
      <c r="C140" s="6"/>
      <c r="D140" s="6"/>
      <c r="E140" s="6"/>
      <c r="F140" s="6"/>
      <c r="G140" s="6"/>
      <c r="H140" s="6"/>
      <c r="I140" s="6"/>
      <c r="J140" s="7"/>
      <c r="K140" s="6"/>
      <c r="L140" s="6"/>
      <c r="M140" s="6"/>
      <c r="N140" s="6"/>
    </row>
    <row r="141" spans="2:14" x14ac:dyDescent="0.4">
      <c r="B141" s="6"/>
      <c r="C141" s="6"/>
      <c r="D141" s="6"/>
      <c r="E141" s="6"/>
      <c r="F141" s="6"/>
      <c r="G141" s="6"/>
      <c r="H141" s="6"/>
      <c r="I141" s="6"/>
      <c r="J141" s="7"/>
      <c r="K141" s="6"/>
      <c r="L141" s="6"/>
      <c r="M141" s="6"/>
      <c r="N141" s="6"/>
    </row>
    <row r="142" spans="2:14" x14ac:dyDescent="0.4">
      <c r="B142" s="6"/>
      <c r="C142" s="6"/>
      <c r="D142" s="6"/>
      <c r="E142" s="6"/>
      <c r="F142" s="6"/>
      <c r="G142" s="6"/>
      <c r="H142" s="6"/>
      <c r="I142" s="6"/>
      <c r="J142" s="7"/>
      <c r="K142" s="6"/>
      <c r="L142" s="6"/>
      <c r="M142" s="6"/>
      <c r="N142" s="6"/>
    </row>
    <row r="143" spans="2:14" x14ac:dyDescent="0.4">
      <c r="B143" s="6"/>
      <c r="C143" s="6"/>
      <c r="D143" s="6"/>
      <c r="E143" s="6"/>
      <c r="F143" s="6"/>
      <c r="G143" s="6"/>
      <c r="H143" s="6"/>
      <c r="I143" s="6"/>
      <c r="J143" s="7"/>
      <c r="K143" s="6"/>
      <c r="L143" s="6"/>
      <c r="M143" s="6"/>
      <c r="N143" s="6"/>
    </row>
    <row r="144" spans="2:14" x14ac:dyDescent="0.4">
      <c r="B144" s="6"/>
      <c r="C144" s="6"/>
      <c r="D144" s="6"/>
      <c r="E144" s="6"/>
      <c r="F144" s="6"/>
      <c r="G144" s="6"/>
      <c r="H144" s="6"/>
      <c r="I144" s="6"/>
      <c r="J144" s="7"/>
      <c r="K144" s="6"/>
      <c r="L144" s="6"/>
      <c r="M144" s="6"/>
      <c r="N144" s="6"/>
    </row>
    <row r="145" spans="2:14" x14ac:dyDescent="0.4">
      <c r="B145" s="6"/>
      <c r="C145" s="6"/>
      <c r="D145" s="6"/>
      <c r="E145" s="6"/>
      <c r="F145" s="6"/>
      <c r="G145" s="6"/>
      <c r="H145" s="6"/>
      <c r="I145" s="6"/>
      <c r="J145" s="7"/>
      <c r="K145" s="6"/>
      <c r="L145" s="6"/>
      <c r="M145" s="6"/>
      <c r="N145" s="6"/>
    </row>
    <row r="146" spans="2:14" x14ac:dyDescent="0.4">
      <c r="B146" s="6"/>
      <c r="C146" s="6"/>
      <c r="D146" s="6"/>
      <c r="E146" s="6"/>
      <c r="F146" s="6"/>
      <c r="G146" s="6"/>
      <c r="H146" s="6"/>
      <c r="I146" s="6"/>
      <c r="J146" s="7"/>
      <c r="K146" s="6"/>
      <c r="L146" s="6"/>
      <c r="M146" s="6"/>
      <c r="N146" s="6"/>
    </row>
    <row r="147" spans="2:14" x14ac:dyDescent="0.4">
      <c r="B147" s="6"/>
      <c r="C147" s="6"/>
      <c r="D147" s="6"/>
      <c r="E147" s="6"/>
      <c r="F147" s="6"/>
      <c r="G147" s="6"/>
      <c r="H147" s="6"/>
      <c r="I147" s="6"/>
      <c r="J147" s="7"/>
      <c r="K147" s="6"/>
      <c r="L147" s="6"/>
      <c r="M147" s="6"/>
      <c r="N147" s="6"/>
    </row>
    <row r="148" spans="2:14" x14ac:dyDescent="0.4">
      <c r="B148" s="6"/>
      <c r="C148" s="6"/>
      <c r="D148" s="6"/>
      <c r="E148" s="6"/>
      <c r="F148" s="6"/>
      <c r="G148" s="6"/>
      <c r="H148" s="6"/>
      <c r="I148" s="6"/>
      <c r="J148" s="7"/>
      <c r="K148" s="6"/>
      <c r="L148" s="6"/>
      <c r="M148" s="6"/>
      <c r="N148" s="6"/>
    </row>
    <row r="149" spans="2:14" x14ac:dyDescent="0.4">
      <c r="B149" s="6"/>
      <c r="C149" s="6"/>
      <c r="D149" s="6"/>
      <c r="E149" s="6"/>
      <c r="F149" s="6"/>
      <c r="G149" s="6"/>
      <c r="H149" s="6"/>
      <c r="I149" s="6"/>
      <c r="J149" s="7"/>
      <c r="K149" s="6"/>
      <c r="L149" s="6"/>
      <c r="M149" s="6"/>
      <c r="N149" s="6"/>
    </row>
    <row r="150" spans="2:14" x14ac:dyDescent="0.4">
      <c r="B150" s="6"/>
      <c r="C150" s="6"/>
      <c r="D150" s="6"/>
      <c r="E150" s="6"/>
      <c r="F150" s="6"/>
      <c r="G150" s="6"/>
      <c r="H150" s="6"/>
      <c r="I150" s="6"/>
      <c r="J150" s="7"/>
      <c r="K150" s="6"/>
      <c r="L150" s="6"/>
      <c r="M150" s="6"/>
      <c r="N150" s="6"/>
    </row>
    <row r="151" spans="2:14" x14ac:dyDescent="0.4">
      <c r="B151" s="6"/>
      <c r="C151" s="6"/>
      <c r="D151" s="6"/>
      <c r="E151" s="6"/>
      <c r="F151" s="6"/>
      <c r="G151" s="6"/>
      <c r="H151" s="6"/>
      <c r="I151" s="6"/>
      <c r="J151" s="7"/>
      <c r="K151" s="6"/>
      <c r="L151" s="6"/>
      <c r="M151" s="6"/>
      <c r="N151" s="6"/>
    </row>
    <row r="152" spans="2:14" x14ac:dyDescent="0.4">
      <c r="B152" s="6"/>
      <c r="C152" s="6"/>
      <c r="D152" s="6"/>
      <c r="E152" s="6"/>
      <c r="F152" s="6"/>
      <c r="G152" s="6"/>
      <c r="H152" s="6"/>
      <c r="I152" s="6"/>
      <c r="J152" s="7"/>
      <c r="K152" s="6"/>
      <c r="L152" s="6"/>
      <c r="M152" s="6"/>
      <c r="N152" s="6"/>
    </row>
    <row r="153" spans="2:14" x14ac:dyDescent="0.4">
      <c r="B153" s="6"/>
      <c r="C153" s="6"/>
      <c r="D153" s="6"/>
      <c r="E153" s="6"/>
      <c r="F153" s="6"/>
      <c r="G153" s="6"/>
      <c r="H153" s="6"/>
      <c r="I153" s="6"/>
      <c r="J153" s="7"/>
      <c r="K153" s="6"/>
      <c r="L153" s="6"/>
      <c r="M153" s="6"/>
      <c r="N153" s="6"/>
    </row>
    <row r="154" spans="2:14" x14ac:dyDescent="0.4">
      <c r="B154" s="6"/>
      <c r="C154" s="6"/>
      <c r="D154" s="6"/>
      <c r="E154" s="6"/>
      <c r="F154" s="6"/>
      <c r="G154" s="6"/>
      <c r="H154" s="6"/>
      <c r="I154" s="6"/>
      <c r="J154" s="7"/>
      <c r="K154" s="6"/>
      <c r="L154" s="6"/>
      <c r="M154" s="6"/>
      <c r="N154" s="6"/>
    </row>
    <row r="155" spans="2:14" x14ac:dyDescent="0.4">
      <c r="B155" s="6"/>
      <c r="C155" s="6"/>
      <c r="D155" s="6"/>
      <c r="E155" s="6"/>
      <c r="F155" s="6"/>
      <c r="G155" s="6"/>
      <c r="H155" s="6"/>
      <c r="I155" s="6"/>
      <c r="J155" s="7"/>
      <c r="K155" s="6"/>
      <c r="L155" s="6"/>
      <c r="M155" s="6"/>
      <c r="N155" s="6"/>
    </row>
    <row r="156" spans="2:14" x14ac:dyDescent="0.4">
      <c r="B156" s="6"/>
      <c r="C156" s="6"/>
      <c r="D156" s="6"/>
      <c r="E156" s="6"/>
      <c r="F156" s="6"/>
      <c r="G156" s="6"/>
      <c r="H156" s="6"/>
      <c r="I156" s="6"/>
      <c r="J156" s="7"/>
      <c r="K156" s="6"/>
      <c r="L156" s="6"/>
      <c r="M156" s="6"/>
      <c r="N156" s="6"/>
    </row>
    <row r="157" spans="2:14" x14ac:dyDescent="0.4">
      <c r="B157" s="6"/>
      <c r="C157" s="6"/>
      <c r="D157" s="6"/>
      <c r="E157" s="6"/>
      <c r="F157" s="6"/>
      <c r="G157" s="6"/>
      <c r="H157" s="6"/>
      <c r="I157" s="6"/>
      <c r="J157" s="7"/>
      <c r="K157" s="6"/>
      <c r="L157" s="6"/>
      <c r="M157" s="6"/>
      <c r="N157" s="6"/>
    </row>
    <row r="158" spans="2:14" x14ac:dyDescent="0.4">
      <c r="B158" s="6"/>
      <c r="C158" s="6"/>
      <c r="D158" s="6"/>
      <c r="E158" s="6"/>
      <c r="F158" s="6"/>
      <c r="G158" s="6"/>
      <c r="H158" s="6"/>
      <c r="I158" s="6"/>
      <c r="J158" s="7"/>
      <c r="K158" s="6"/>
      <c r="L158" s="6"/>
      <c r="M158" s="6"/>
      <c r="N158" s="6"/>
    </row>
    <row r="159" spans="2:14" x14ac:dyDescent="0.4">
      <c r="B159" s="6"/>
      <c r="C159" s="6"/>
      <c r="D159" s="6"/>
      <c r="E159" s="6"/>
      <c r="F159" s="6"/>
      <c r="G159" s="6"/>
      <c r="H159" s="6"/>
      <c r="I159" s="6"/>
      <c r="J159" s="7"/>
      <c r="K159" s="6"/>
      <c r="L159" s="6"/>
      <c r="M159" s="6"/>
      <c r="N159" s="6"/>
    </row>
    <row r="160" spans="2:14" x14ac:dyDescent="0.4">
      <c r="B160" s="6"/>
      <c r="C160" s="6"/>
      <c r="D160" s="6"/>
      <c r="E160" s="6"/>
      <c r="F160" s="6"/>
      <c r="G160" s="6"/>
      <c r="H160" s="6"/>
      <c r="I160" s="6"/>
      <c r="J160" s="7"/>
      <c r="K160" s="6"/>
      <c r="L160" s="6"/>
      <c r="M160" s="6"/>
      <c r="N160" s="6"/>
    </row>
    <row r="161" spans="2:14" x14ac:dyDescent="0.4">
      <c r="B161" s="6"/>
      <c r="C161" s="6"/>
      <c r="D161" s="6"/>
      <c r="E161" s="6"/>
      <c r="F161" s="6"/>
      <c r="G161" s="6"/>
      <c r="H161" s="6"/>
      <c r="I161" s="6"/>
      <c r="J161" s="7"/>
      <c r="K161" s="6"/>
      <c r="L161" s="6"/>
      <c r="M161" s="6"/>
      <c r="N161" s="6"/>
    </row>
    <row r="162" spans="2:14" x14ac:dyDescent="0.4">
      <c r="B162" s="6"/>
      <c r="C162" s="6"/>
      <c r="D162" s="6"/>
      <c r="E162" s="6"/>
      <c r="F162" s="6"/>
      <c r="G162" s="6"/>
      <c r="H162" s="6"/>
      <c r="I162" s="6"/>
      <c r="J162" s="7"/>
      <c r="K162" s="6"/>
      <c r="L162" s="6"/>
      <c r="M162" s="6"/>
      <c r="N162" s="6"/>
    </row>
    <row r="163" spans="2:14" x14ac:dyDescent="0.4">
      <c r="B163" s="6"/>
      <c r="C163" s="6"/>
      <c r="D163" s="6"/>
      <c r="E163" s="6"/>
      <c r="F163" s="6"/>
      <c r="G163" s="6"/>
      <c r="H163" s="6"/>
      <c r="I163" s="6"/>
      <c r="J163" s="7"/>
      <c r="K163" s="6"/>
      <c r="L163" s="6"/>
      <c r="M163" s="6"/>
      <c r="N163" s="6"/>
    </row>
    <row r="164" spans="2:14" x14ac:dyDescent="0.4">
      <c r="B164" s="6"/>
      <c r="C164" s="6"/>
      <c r="D164" s="6"/>
      <c r="E164" s="6"/>
      <c r="F164" s="6"/>
      <c r="G164" s="6"/>
      <c r="H164" s="6"/>
      <c r="I164" s="6"/>
      <c r="J164" s="7"/>
      <c r="K164" s="6"/>
      <c r="L164" s="6"/>
      <c r="M164" s="6"/>
      <c r="N164" s="6"/>
    </row>
    <row r="165" spans="2:14" x14ac:dyDescent="0.4">
      <c r="B165" s="6"/>
      <c r="C165" s="6"/>
      <c r="D165" s="6"/>
      <c r="E165" s="6"/>
      <c r="F165" s="6"/>
      <c r="G165" s="6"/>
      <c r="H165" s="6"/>
      <c r="I165" s="6"/>
      <c r="J165" s="7"/>
      <c r="K165" s="6"/>
      <c r="L165" s="6"/>
      <c r="M165" s="6"/>
      <c r="N165" s="6"/>
    </row>
    <row r="166" spans="2:14" x14ac:dyDescent="0.4">
      <c r="B166" s="6"/>
      <c r="C166" s="6"/>
      <c r="D166" s="6"/>
      <c r="E166" s="6"/>
      <c r="F166" s="6"/>
      <c r="G166" s="6"/>
      <c r="H166" s="6"/>
      <c r="I166" s="6"/>
      <c r="J166" s="7"/>
      <c r="K166" s="6"/>
      <c r="L166" s="6"/>
      <c r="M166" s="6"/>
      <c r="N166" s="6"/>
    </row>
    <row r="167" spans="2:14" x14ac:dyDescent="0.4">
      <c r="B167" s="6"/>
      <c r="C167" s="6"/>
      <c r="D167" s="6"/>
      <c r="E167" s="6"/>
      <c r="F167" s="6"/>
      <c r="G167" s="6"/>
      <c r="H167" s="6"/>
      <c r="I167" s="6"/>
      <c r="J167" s="7"/>
      <c r="K167" s="6"/>
      <c r="L167" s="6"/>
      <c r="M167" s="6"/>
      <c r="N167" s="6"/>
    </row>
    <row r="168" spans="2:14" x14ac:dyDescent="0.4">
      <c r="B168" s="6"/>
      <c r="C168" s="6"/>
      <c r="D168" s="6"/>
      <c r="E168" s="6"/>
      <c r="F168" s="6"/>
      <c r="G168" s="6"/>
      <c r="H168" s="6"/>
      <c r="I168" s="6"/>
      <c r="J168" s="7"/>
      <c r="K168" s="6"/>
      <c r="L168" s="6"/>
      <c r="M168" s="6"/>
      <c r="N168" s="6"/>
    </row>
    <row r="169" spans="2:14" x14ac:dyDescent="0.4">
      <c r="B169" s="6"/>
      <c r="C169" s="6"/>
      <c r="D169" s="6"/>
      <c r="E169" s="6"/>
      <c r="F169" s="6"/>
      <c r="G169" s="6"/>
      <c r="H169" s="6"/>
      <c r="I169" s="6"/>
      <c r="J169" s="7"/>
      <c r="K169" s="6"/>
      <c r="L169" s="6"/>
      <c r="M169" s="6"/>
      <c r="N169" s="6"/>
    </row>
    <row r="170" spans="2:14" x14ac:dyDescent="0.4">
      <c r="B170" s="6"/>
      <c r="C170" s="6"/>
      <c r="D170" s="6"/>
      <c r="E170" s="6"/>
      <c r="F170" s="6"/>
      <c r="G170" s="6"/>
      <c r="H170" s="6"/>
      <c r="I170" s="6"/>
      <c r="J170" s="7"/>
      <c r="K170" s="6"/>
      <c r="L170" s="6"/>
      <c r="M170" s="6"/>
      <c r="N170" s="6"/>
    </row>
    <row r="171" spans="2:14" x14ac:dyDescent="0.4">
      <c r="B171" s="6"/>
      <c r="C171" s="6"/>
      <c r="D171" s="6"/>
      <c r="E171" s="6"/>
      <c r="F171" s="6"/>
      <c r="G171" s="6"/>
      <c r="H171" s="6"/>
      <c r="I171" s="6"/>
      <c r="J171" s="7"/>
      <c r="K171" s="6"/>
      <c r="L171" s="6"/>
      <c r="M171" s="6"/>
      <c r="N171" s="6"/>
    </row>
    <row r="172" spans="2:14" x14ac:dyDescent="0.4">
      <c r="B172" s="6"/>
      <c r="C172" s="6"/>
      <c r="D172" s="6"/>
      <c r="E172" s="6"/>
      <c r="F172" s="6"/>
      <c r="G172" s="6"/>
      <c r="H172" s="6"/>
      <c r="I172" s="6"/>
      <c r="J172" s="7"/>
      <c r="K172" s="6"/>
      <c r="L172" s="6"/>
      <c r="M172" s="6"/>
      <c r="N172" s="6"/>
    </row>
    <row r="173" spans="2:14" x14ac:dyDescent="0.4">
      <c r="B173" s="6"/>
      <c r="C173" s="6"/>
      <c r="D173" s="6"/>
      <c r="E173" s="6"/>
      <c r="F173" s="6"/>
      <c r="G173" s="6"/>
      <c r="H173" s="6"/>
      <c r="I173" s="6"/>
      <c r="J173" s="7"/>
      <c r="K173" s="6"/>
      <c r="L173" s="6"/>
      <c r="M173" s="6"/>
      <c r="N173" s="6"/>
    </row>
    <row r="174" spans="2:14" x14ac:dyDescent="0.4">
      <c r="B174" s="6"/>
      <c r="C174" s="6"/>
      <c r="D174" s="6"/>
      <c r="E174" s="6"/>
      <c r="F174" s="6"/>
      <c r="G174" s="6"/>
      <c r="H174" s="6"/>
      <c r="I174" s="6"/>
      <c r="J174" s="7"/>
      <c r="K174" s="6"/>
      <c r="L174" s="6"/>
      <c r="M174" s="6"/>
      <c r="N174" s="6"/>
    </row>
    <row r="175" spans="2:14" x14ac:dyDescent="0.4">
      <c r="B175" s="6"/>
      <c r="C175" s="6"/>
      <c r="D175" s="6"/>
      <c r="E175" s="6"/>
      <c r="F175" s="6"/>
      <c r="G175" s="6"/>
      <c r="H175" s="6"/>
      <c r="I175" s="6"/>
      <c r="J175" s="7"/>
      <c r="K175" s="6"/>
      <c r="L175" s="6"/>
      <c r="M175" s="6"/>
      <c r="N175" s="6"/>
    </row>
    <row r="176" spans="2:14" x14ac:dyDescent="0.4">
      <c r="B176" s="6"/>
      <c r="C176" s="6"/>
      <c r="D176" s="6"/>
      <c r="E176" s="6"/>
      <c r="F176" s="6"/>
      <c r="G176" s="6"/>
      <c r="H176" s="6"/>
      <c r="I176" s="6"/>
      <c r="J176" s="7"/>
      <c r="K176" s="6"/>
      <c r="L176" s="6"/>
      <c r="M176" s="6"/>
      <c r="N176" s="6"/>
    </row>
    <row r="177" spans="2:14" x14ac:dyDescent="0.4">
      <c r="B177" s="6"/>
      <c r="C177" s="6"/>
      <c r="D177" s="6"/>
      <c r="E177" s="6"/>
      <c r="F177" s="6"/>
      <c r="G177" s="6"/>
      <c r="H177" s="6"/>
      <c r="I177" s="6"/>
      <c r="J177" s="7"/>
      <c r="K177" s="6"/>
      <c r="L177" s="6"/>
      <c r="M177" s="6"/>
      <c r="N177" s="6"/>
    </row>
    <row r="178" spans="2:14" x14ac:dyDescent="0.4">
      <c r="B178" s="6"/>
      <c r="C178" s="6"/>
      <c r="D178" s="6"/>
      <c r="E178" s="6"/>
      <c r="F178" s="6"/>
      <c r="G178" s="6"/>
      <c r="H178" s="6"/>
      <c r="I178" s="6"/>
      <c r="J178" s="7"/>
      <c r="K178" s="6"/>
      <c r="L178" s="6"/>
      <c r="M178" s="6"/>
      <c r="N178" s="6"/>
    </row>
    <row r="179" spans="2:14" x14ac:dyDescent="0.4">
      <c r="B179" s="6"/>
      <c r="C179" s="6"/>
      <c r="D179" s="6"/>
      <c r="E179" s="6"/>
      <c r="F179" s="6"/>
      <c r="G179" s="6"/>
      <c r="H179" s="6"/>
      <c r="I179" s="6"/>
      <c r="J179" s="7"/>
      <c r="K179" s="6"/>
      <c r="L179" s="6"/>
      <c r="M179" s="6"/>
      <c r="N179" s="6"/>
    </row>
    <row r="180" spans="2:14" x14ac:dyDescent="0.4">
      <c r="B180" s="6"/>
      <c r="C180" s="6"/>
      <c r="D180" s="6"/>
      <c r="E180" s="6"/>
      <c r="F180" s="6"/>
      <c r="G180" s="6"/>
      <c r="H180" s="6"/>
      <c r="I180" s="6"/>
      <c r="J180" s="7"/>
      <c r="K180" s="6"/>
      <c r="L180" s="6"/>
      <c r="M180" s="6"/>
      <c r="N180" s="6"/>
    </row>
    <row r="181" spans="2:14" x14ac:dyDescent="0.4">
      <c r="B181" s="6"/>
      <c r="C181" s="6"/>
      <c r="D181" s="6"/>
      <c r="E181" s="6"/>
      <c r="F181" s="6"/>
      <c r="G181" s="6"/>
      <c r="H181" s="6"/>
      <c r="I181" s="6"/>
      <c r="J181" s="7"/>
      <c r="K181" s="6"/>
      <c r="L181" s="6"/>
      <c r="M181" s="6"/>
      <c r="N181" s="6"/>
    </row>
    <row r="182" spans="2:14" x14ac:dyDescent="0.4">
      <c r="B182" s="6"/>
      <c r="C182" s="6"/>
      <c r="D182" s="6"/>
      <c r="E182" s="6"/>
      <c r="F182" s="6"/>
      <c r="G182" s="6"/>
      <c r="H182" s="6"/>
      <c r="I182" s="6"/>
      <c r="J182" s="7"/>
      <c r="K182" s="6"/>
      <c r="L182" s="6"/>
      <c r="M182" s="6"/>
      <c r="N182" s="6"/>
    </row>
    <row r="183" spans="2:14" x14ac:dyDescent="0.4">
      <c r="B183" s="6"/>
      <c r="C183" s="6"/>
      <c r="D183" s="6"/>
      <c r="E183" s="6"/>
      <c r="F183" s="6"/>
      <c r="G183" s="6"/>
      <c r="H183" s="6"/>
      <c r="I183" s="6"/>
      <c r="J183" s="7"/>
      <c r="K183" s="6"/>
      <c r="L183" s="6"/>
      <c r="M183" s="6"/>
      <c r="N183" s="6"/>
    </row>
    <row r="184" spans="2:14" x14ac:dyDescent="0.4">
      <c r="B184" s="6"/>
      <c r="C184" s="6"/>
      <c r="D184" s="6"/>
      <c r="E184" s="6"/>
      <c r="F184" s="6"/>
      <c r="G184" s="6"/>
      <c r="H184" s="6"/>
      <c r="I184" s="6"/>
      <c r="J184" s="7"/>
      <c r="K184" s="6"/>
      <c r="L184" s="6"/>
      <c r="M184" s="6"/>
      <c r="N184" s="6"/>
    </row>
    <row r="185" spans="2:14" x14ac:dyDescent="0.4">
      <c r="B185" s="6"/>
      <c r="C185" s="6"/>
      <c r="D185" s="6"/>
      <c r="E185" s="6"/>
      <c r="F185" s="6"/>
      <c r="G185" s="6"/>
      <c r="H185" s="6"/>
      <c r="I185" s="6"/>
      <c r="J185" s="7"/>
      <c r="K185" s="6"/>
      <c r="L185" s="6"/>
      <c r="M185" s="6"/>
      <c r="N185" s="6"/>
    </row>
    <row r="186" spans="2:14" x14ac:dyDescent="0.4">
      <c r="B186" s="6"/>
      <c r="C186" s="6"/>
      <c r="D186" s="6"/>
      <c r="E186" s="6"/>
      <c r="F186" s="6"/>
      <c r="G186" s="6"/>
      <c r="H186" s="6"/>
      <c r="I186" s="6"/>
      <c r="J186" s="7"/>
      <c r="K186" s="6"/>
      <c r="L186" s="6"/>
      <c r="M186" s="6"/>
      <c r="N186" s="6"/>
    </row>
    <row r="187" spans="2:14" x14ac:dyDescent="0.4">
      <c r="B187" s="6"/>
      <c r="C187" s="6"/>
      <c r="D187" s="6"/>
      <c r="E187" s="6"/>
      <c r="F187" s="6"/>
      <c r="G187" s="6"/>
      <c r="H187" s="6"/>
      <c r="I187" s="6"/>
      <c r="J187" s="7"/>
      <c r="K187" s="6"/>
      <c r="L187" s="6"/>
      <c r="M187" s="6"/>
      <c r="N187" s="6"/>
    </row>
    <row r="188" spans="2:14" x14ac:dyDescent="0.4">
      <c r="B188" s="6"/>
      <c r="C188" s="6"/>
      <c r="D188" s="6"/>
      <c r="E188" s="6"/>
      <c r="F188" s="6"/>
      <c r="G188" s="6"/>
      <c r="H188" s="6"/>
      <c r="I188" s="6"/>
      <c r="J188" s="7"/>
      <c r="K188" s="6"/>
      <c r="L188" s="6"/>
      <c r="M188" s="6"/>
      <c r="N188" s="6"/>
    </row>
    <row r="189" spans="2:14" x14ac:dyDescent="0.4">
      <c r="B189" s="6"/>
      <c r="C189" s="6"/>
      <c r="D189" s="6"/>
      <c r="E189" s="6"/>
      <c r="F189" s="6"/>
      <c r="G189" s="6"/>
      <c r="H189" s="6"/>
      <c r="I189" s="6"/>
      <c r="J189" s="7"/>
      <c r="K189" s="6"/>
      <c r="L189" s="6"/>
      <c r="M189" s="6"/>
      <c r="N189" s="6"/>
    </row>
    <row r="190" spans="2:14" x14ac:dyDescent="0.4">
      <c r="B190" s="6"/>
      <c r="C190" s="6"/>
      <c r="D190" s="6"/>
      <c r="E190" s="6"/>
      <c r="F190" s="6"/>
      <c r="G190" s="6"/>
      <c r="H190" s="6"/>
      <c r="I190" s="6"/>
      <c r="J190" s="7"/>
      <c r="K190" s="6"/>
      <c r="L190" s="6"/>
      <c r="M190" s="6"/>
      <c r="N190" s="6"/>
    </row>
    <row r="191" spans="2:14" x14ac:dyDescent="0.4">
      <c r="B191" s="6"/>
      <c r="C191" s="6"/>
      <c r="D191" s="6"/>
      <c r="E191" s="6"/>
      <c r="F191" s="6"/>
      <c r="G191" s="6"/>
      <c r="H191" s="6"/>
      <c r="I191" s="6"/>
      <c r="J191" s="7"/>
      <c r="K191" s="6"/>
      <c r="L191" s="6"/>
      <c r="M191" s="6"/>
      <c r="N191" s="6"/>
    </row>
    <row r="192" spans="2:14" x14ac:dyDescent="0.4">
      <c r="B192" s="6"/>
      <c r="C192" s="6"/>
      <c r="D192" s="6"/>
      <c r="E192" s="6"/>
      <c r="F192" s="6"/>
      <c r="G192" s="6"/>
      <c r="H192" s="6"/>
      <c r="I192" s="6"/>
      <c r="J192" s="7"/>
      <c r="K192" s="6"/>
      <c r="L192" s="6"/>
      <c r="M192" s="6"/>
      <c r="N192" s="6"/>
    </row>
    <row r="193" spans="2:14" x14ac:dyDescent="0.4">
      <c r="B193" s="6"/>
      <c r="C193" s="6"/>
      <c r="D193" s="6"/>
      <c r="E193" s="6"/>
      <c r="F193" s="6"/>
      <c r="G193" s="6"/>
      <c r="H193" s="6"/>
      <c r="I193" s="6"/>
      <c r="J193" s="7"/>
      <c r="K193" s="6"/>
      <c r="L193" s="6"/>
      <c r="M193" s="6"/>
      <c r="N193" s="6"/>
    </row>
    <row r="194" spans="2:14" x14ac:dyDescent="0.4">
      <c r="B194" s="6"/>
      <c r="C194" s="6"/>
      <c r="D194" s="6"/>
      <c r="E194" s="6"/>
      <c r="F194" s="6"/>
      <c r="G194" s="6"/>
      <c r="H194" s="6"/>
      <c r="I194" s="6"/>
      <c r="J194" s="7"/>
      <c r="K194" s="6"/>
      <c r="L194" s="6"/>
      <c r="M194" s="6"/>
      <c r="N194" s="6"/>
    </row>
    <row r="195" spans="2:14" x14ac:dyDescent="0.4">
      <c r="B195" s="6"/>
      <c r="C195" s="6"/>
      <c r="D195" s="6"/>
      <c r="E195" s="6"/>
      <c r="F195" s="6"/>
      <c r="G195" s="6"/>
      <c r="H195" s="6"/>
      <c r="I195" s="6"/>
      <c r="J195" s="7"/>
      <c r="K195" s="6"/>
      <c r="L195" s="6"/>
      <c r="M195" s="6"/>
      <c r="N195" s="6"/>
    </row>
    <row r="196" spans="2:14" x14ac:dyDescent="0.4">
      <c r="B196" s="6"/>
      <c r="C196" s="6"/>
      <c r="D196" s="6"/>
      <c r="E196" s="6"/>
      <c r="F196" s="6"/>
      <c r="G196" s="6"/>
      <c r="H196" s="6"/>
      <c r="I196" s="6"/>
      <c r="J196" s="7"/>
      <c r="K196" s="6"/>
      <c r="L196" s="6"/>
      <c r="M196" s="6"/>
      <c r="N196" s="6"/>
    </row>
  </sheetData>
  <sheetProtection sheet="1" formatCells="0" autoFilter="0"/>
  <mergeCells count="20">
    <mergeCell ref="D23:L23"/>
    <mergeCell ref="H16:K17"/>
    <mergeCell ref="H20:H21"/>
    <mergeCell ref="H18:H19"/>
    <mergeCell ref="I20:L21"/>
    <mergeCell ref="G18:G19"/>
    <mergeCell ref="G20:G21"/>
    <mergeCell ref="E1:F1"/>
    <mergeCell ref="E2:F2"/>
    <mergeCell ref="G8:K9"/>
    <mergeCell ref="G10:G11"/>
    <mergeCell ref="G12:G13"/>
    <mergeCell ref="G14:G15"/>
    <mergeCell ref="G16:G17"/>
    <mergeCell ref="H10:K11"/>
    <mergeCell ref="H12:H13"/>
    <mergeCell ref="J12:K13"/>
    <mergeCell ref="I12:I13"/>
    <mergeCell ref="H14:H15"/>
    <mergeCell ref="I14:K15"/>
  </mergeCells>
  <phoneticPr fontId="1"/>
  <dataValidations count="3">
    <dataValidation type="list" allowBlank="1" showInputMessage="1" showErrorMessage="1" sqref="I12" xr:uid="{934FF8DC-ED92-4901-85E7-AFC423C8B691}">
      <formula1>"　,代表取締役,取締役,代表,所長,-"</formula1>
    </dataValidation>
    <dataValidation type="list" allowBlank="1" showInputMessage="1" showErrorMessage="1" sqref="F27:F56" xr:uid="{50680BBB-1958-4B8B-B22C-E72523979596}">
      <formula1>$Z$52:$Z$56</formula1>
    </dataValidation>
    <dataValidation type="list" allowBlank="1" showInputMessage="1" showErrorMessage="1" sqref="C27:C56" xr:uid="{DD05E070-7B1D-443A-9ED6-1C4372C0AF6C}">
      <formula1>$B$2:$B$21</formula1>
    </dataValidation>
  </dataValidations>
  <hyperlinks>
    <hyperlink ref="C23" location="申込書!A1" display="申込書シートへ" xr:uid="{00513E39-3B14-47CD-BC39-352BFF8C480C}"/>
  </hyperlinks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E892F-CCD1-4ED6-A585-F3259C917FF8}">
  <sheetPr codeName="Sheet2">
    <tabColor rgb="FF66FFFF"/>
  </sheetPr>
  <dimension ref="A1:UZ42"/>
  <sheetViews>
    <sheetView topLeftCell="A13" zoomScale="68" zoomScaleNormal="68" workbookViewId="0">
      <selection activeCell="A41" sqref="A41:S41"/>
    </sheetView>
  </sheetViews>
  <sheetFormatPr defaultRowHeight="18.75" x14ac:dyDescent="0.4"/>
  <cols>
    <col min="1" max="1" width="6.75" customWidth="1"/>
    <col min="2" max="2" width="8.125" customWidth="1"/>
    <col min="3" max="3" width="3.875" customWidth="1"/>
    <col min="4" max="4" width="2.5" customWidth="1"/>
    <col min="5" max="5" width="1.5" customWidth="1"/>
    <col min="6" max="6" width="6.75" customWidth="1"/>
    <col min="7" max="7" width="1.75" customWidth="1"/>
    <col min="8" max="8" width="6.75" customWidth="1"/>
    <col min="9" max="10" width="5" customWidth="1"/>
    <col min="11" max="11" width="2.875" customWidth="1"/>
    <col min="12" max="12" width="3.875" customWidth="1"/>
    <col min="13" max="13" width="2.75" customWidth="1"/>
    <col min="14" max="19" width="3.5" customWidth="1"/>
    <col min="20" max="20" width="6.75" customWidth="1"/>
    <col min="21" max="21" width="8.125" customWidth="1"/>
    <col min="22" max="22" width="3.875" customWidth="1"/>
    <col min="23" max="23" width="2.5" customWidth="1"/>
    <col min="24" max="24" width="1.5" customWidth="1"/>
    <col min="25" max="25" width="6.75" customWidth="1"/>
    <col min="26" max="26" width="1.75" customWidth="1"/>
    <col min="27" max="27" width="6.75" customWidth="1"/>
    <col min="28" max="29" width="5" customWidth="1"/>
    <col min="30" max="30" width="2.875" customWidth="1"/>
    <col min="31" max="31" width="3.875" customWidth="1"/>
    <col min="32" max="32" width="2.75" customWidth="1"/>
    <col min="33" max="38" width="3.5" customWidth="1"/>
    <col min="39" max="39" width="6.75" customWidth="1"/>
    <col min="40" max="40" width="8.125" customWidth="1"/>
    <col min="41" max="41" width="3.875" customWidth="1"/>
    <col min="42" max="42" width="2.5" customWidth="1"/>
    <col min="43" max="43" width="1.5" customWidth="1"/>
    <col min="44" max="44" width="6.75" customWidth="1"/>
    <col min="45" max="45" width="1.75" customWidth="1"/>
    <col min="46" max="46" width="6.75" customWidth="1"/>
    <col min="47" max="48" width="5" customWidth="1"/>
    <col min="49" max="49" width="2.875" customWidth="1"/>
    <col min="50" max="50" width="3.875" customWidth="1"/>
    <col min="51" max="51" width="2.75" customWidth="1"/>
    <col min="52" max="57" width="3.5" customWidth="1"/>
    <col min="58" max="58" width="6.75" customWidth="1"/>
    <col min="59" max="59" width="8.125" customWidth="1"/>
    <col min="60" max="60" width="3.875" customWidth="1"/>
    <col min="61" max="61" width="2.5" customWidth="1"/>
    <col min="62" max="62" width="1.5" customWidth="1"/>
    <col min="63" max="63" width="6.75" customWidth="1"/>
    <col min="64" max="64" width="1.75" customWidth="1"/>
    <col min="65" max="65" width="6.75" customWidth="1"/>
    <col min="66" max="67" width="5" customWidth="1"/>
    <col min="68" max="68" width="2.875" customWidth="1"/>
    <col min="69" max="69" width="3.875" customWidth="1"/>
    <col min="70" max="70" width="2.75" customWidth="1"/>
    <col min="71" max="76" width="3.5" customWidth="1"/>
    <col min="77" max="77" width="6.75" customWidth="1"/>
    <col min="78" max="78" width="8.125" customWidth="1"/>
    <col min="79" max="79" width="3.875" customWidth="1"/>
    <col min="80" max="80" width="2.5" customWidth="1"/>
    <col min="81" max="81" width="1.5" customWidth="1"/>
    <col min="82" max="82" width="6.75" customWidth="1"/>
    <col min="83" max="83" width="1.75" customWidth="1"/>
    <col min="84" max="84" width="6.75" customWidth="1"/>
    <col min="85" max="86" width="5" customWidth="1"/>
    <col min="87" max="87" width="2.875" customWidth="1"/>
    <col min="88" max="88" width="3.875" customWidth="1"/>
    <col min="89" max="89" width="2.75" customWidth="1"/>
    <col min="90" max="95" width="3.5" customWidth="1"/>
    <col min="96" max="96" width="6.75" customWidth="1"/>
    <col min="97" max="97" width="8.125" customWidth="1"/>
    <col min="98" max="98" width="3.875" customWidth="1"/>
    <col min="99" max="99" width="2.5" customWidth="1"/>
    <col min="100" max="100" width="1.5" customWidth="1"/>
    <col min="101" max="101" width="6.75" customWidth="1"/>
    <col min="102" max="102" width="1.75" customWidth="1"/>
    <col min="103" max="103" width="6.75" customWidth="1"/>
    <col min="104" max="105" width="5" customWidth="1"/>
    <col min="106" max="106" width="2.875" customWidth="1"/>
    <col min="107" max="107" width="3.875" customWidth="1"/>
    <col min="108" max="108" width="2.75" customWidth="1"/>
    <col min="109" max="114" width="3.5" customWidth="1"/>
    <col min="115" max="115" width="6.75" customWidth="1"/>
    <col min="116" max="116" width="8.125" customWidth="1"/>
    <col min="117" max="117" width="3.875" customWidth="1"/>
    <col min="118" max="118" width="2.5" customWidth="1"/>
    <col min="119" max="119" width="1.5" customWidth="1"/>
    <col min="120" max="120" width="6.75" customWidth="1"/>
    <col min="121" max="121" width="1.75" customWidth="1"/>
    <col min="122" max="122" width="6.75" customWidth="1"/>
    <col min="123" max="124" width="5" customWidth="1"/>
    <col min="125" max="125" width="2.875" customWidth="1"/>
    <col min="126" max="126" width="3.875" customWidth="1"/>
    <col min="127" max="127" width="2.75" customWidth="1"/>
    <col min="128" max="133" width="3.5" customWidth="1"/>
    <col min="134" max="134" width="6.75" customWidth="1"/>
    <col min="135" max="135" width="8.125" customWidth="1"/>
    <col min="136" max="136" width="3.875" customWidth="1"/>
    <col min="137" max="137" width="2.5" customWidth="1"/>
    <col min="138" max="138" width="1.5" customWidth="1"/>
    <col min="139" max="139" width="6.75" customWidth="1"/>
    <col min="140" max="140" width="1.75" customWidth="1"/>
    <col min="141" max="141" width="6.75" customWidth="1"/>
    <col min="142" max="143" width="5" customWidth="1"/>
    <col min="144" max="144" width="2.875" customWidth="1"/>
    <col min="145" max="145" width="3.875" customWidth="1"/>
    <col min="146" max="146" width="2.75" customWidth="1"/>
    <col min="147" max="152" width="3.5" customWidth="1"/>
    <col min="153" max="153" width="6.75" customWidth="1"/>
    <col min="154" max="154" width="8.125" customWidth="1"/>
    <col min="155" max="155" width="3.875" customWidth="1"/>
    <col min="156" max="156" width="2.5" customWidth="1"/>
    <col min="157" max="157" width="1.5" customWidth="1"/>
    <col min="158" max="158" width="6.75" customWidth="1"/>
    <col min="159" max="159" width="1.75" customWidth="1"/>
    <col min="160" max="160" width="6.75" customWidth="1"/>
    <col min="161" max="162" width="5" customWidth="1"/>
    <col min="163" max="163" width="2.875" customWidth="1"/>
    <col min="164" max="164" width="3.875" customWidth="1"/>
    <col min="165" max="165" width="2.75" customWidth="1"/>
    <col min="166" max="171" width="3.5" customWidth="1"/>
    <col min="172" max="172" width="6.75" customWidth="1"/>
    <col min="173" max="173" width="8.125" customWidth="1"/>
    <col min="174" max="174" width="3.875" customWidth="1"/>
    <col min="175" max="175" width="2.5" customWidth="1"/>
    <col min="176" max="176" width="1.5" customWidth="1"/>
    <col min="177" max="177" width="6.75" customWidth="1"/>
    <col min="178" max="178" width="1.75" customWidth="1"/>
    <col min="179" max="179" width="6.75" customWidth="1"/>
    <col min="180" max="181" width="5" customWidth="1"/>
    <col min="182" max="182" width="2.875" customWidth="1"/>
    <col min="183" max="183" width="3.875" customWidth="1"/>
    <col min="184" max="184" width="2.75" customWidth="1"/>
    <col min="185" max="190" width="3.5" customWidth="1"/>
    <col min="191" max="191" width="6.75" customWidth="1"/>
    <col min="192" max="192" width="8.125" customWidth="1"/>
    <col min="193" max="193" width="3.875" customWidth="1"/>
    <col min="194" max="194" width="2.5" customWidth="1"/>
    <col min="195" max="195" width="1.5" customWidth="1"/>
    <col min="196" max="196" width="6.75" customWidth="1"/>
    <col min="197" max="197" width="1.75" customWidth="1"/>
    <col min="198" max="198" width="6.75" customWidth="1"/>
    <col min="199" max="200" width="5" customWidth="1"/>
    <col min="201" max="201" width="2.875" customWidth="1"/>
    <col min="202" max="202" width="3.875" customWidth="1"/>
    <col min="203" max="203" width="2.75" customWidth="1"/>
    <col min="204" max="209" width="3.5" customWidth="1"/>
    <col min="210" max="210" width="6.75" customWidth="1"/>
    <col min="211" max="211" width="8.125" customWidth="1"/>
    <col min="212" max="212" width="3.875" customWidth="1"/>
    <col min="213" max="213" width="2.5" customWidth="1"/>
    <col min="214" max="214" width="1.5" customWidth="1"/>
    <col min="215" max="215" width="6.75" customWidth="1"/>
    <col min="216" max="216" width="1.75" customWidth="1"/>
    <col min="217" max="217" width="6.75" customWidth="1"/>
    <col min="218" max="219" width="5" customWidth="1"/>
    <col min="220" max="220" width="2.875" customWidth="1"/>
    <col min="221" max="221" width="3.875" customWidth="1"/>
    <col min="222" max="222" width="2.75" customWidth="1"/>
    <col min="223" max="228" width="3.5" customWidth="1"/>
    <col min="229" max="229" width="6.75" customWidth="1"/>
    <col min="230" max="230" width="8.125" customWidth="1"/>
    <col min="231" max="231" width="3.875" customWidth="1"/>
    <col min="232" max="232" width="2.5" customWidth="1"/>
    <col min="233" max="233" width="1.5" customWidth="1"/>
    <col min="234" max="234" width="6.75" customWidth="1"/>
    <col min="235" max="235" width="1.75" customWidth="1"/>
    <col min="236" max="236" width="6.75" customWidth="1"/>
    <col min="237" max="238" width="5" customWidth="1"/>
    <col min="239" max="239" width="2.875" customWidth="1"/>
    <col min="240" max="240" width="3.875" customWidth="1"/>
    <col min="241" max="241" width="2.75" customWidth="1"/>
    <col min="242" max="247" width="3.625" customWidth="1"/>
    <col min="248" max="248" width="6.75" customWidth="1"/>
    <col min="249" max="249" width="8.125" customWidth="1"/>
    <col min="250" max="250" width="3.875" customWidth="1"/>
    <col min="251" max="251" width="2.5" customWidth="1"/>
    <col min="252" max="252" width="1.5" customWidth="1"/>
    <col min="253" max="253" width="6.75" customWidth="1"/>
    <col min="254" max="254" width="1.75" customWidth="1"/>
    <col min="255" max="255" width="6.75" customWidth="1"/>
    <col min="256" max="257" width="5" customWidth="1"/>
    <col min="258" max="258" width="2.875" customWidth="1"/>
    <col min="259" max="259" width="3.875" customWidth="1"/>
    <col min="260" max="260" width="2.75" customWidth="1"/>
    <col min="261" max="266" width="3.625" customWidth="1"/>
    <col min="267" max="267" width="6.75" customWidth="1"/>
    <col min="268" max="268" width="8.125" customWidth="1"/>
    <col min="269" max="269" width="3.875" customWidth="1"/>
    <col min="270" max="270" width="2.5" customWidth="1"/>
    <col min="271" max="271" width="1.5" customWidth="1"/>
    <col min="272" max="272" width="6.75" customWidth="1"/>
    <col min="273" max="273" width="1.75" customWidth="1"/>
    <col min="274" max="274" width="6.75" customWidth="1"/>
    <col min="275" max="276" width="5" customWidth="1"/>
    <col min="277" max="277" width="2.875" customWidth="1"/>
    <col min="278" max="278" width="3.875" customWidth="1"/>
    <col min="279" max="279" width="2.75" customWidth="1"/>
    <col min="280" max="285" width="3.625" customWidth="1"/>
    <col min="286" max="286" width="6.75" customWidth="1"/>
    <col min="287" max="287" width="8.125" customWidth="1"/>
    <col min="288" max="288" width="3.875" customWidth="1"/>
    <col min="289" max="289" width="2.5" customWidth="1"/>
    <col min="290" max="290" width="1.5" customWidth="1"/>
    <col min="291" max="291" width="6.75" customWidth="1"/>
    <col min="292" max="292" width="1.75" customWidth="1"/>
    <col min="293" max="293" width="6.75" customWidth="1"/>
    <col min="294" max="295" width="5" customWidth="1"/>
    <col min="296" max="296" width="2.875" customWidth="1"/>
    <col min="297" max="297" width="3.875" customWidth="1"/>
    <col min="298" max="298" width="2.75" customWidth="1"/>
    <col min="299" max="304" width="3.625" customWidth="1"/>
    <col min="305" max="305" width="6.75" customWidth="1"/>
    <col min="306" max="306" width="8.125" customWidth="1"/>
    <col min="307" max="307" width="3.875" customWidth="1"/>
    <col min="308" max="308" width="2.5" customWidth="1"/>
    <col min="309" max="309" width="1.5" customWidth="1"/>
    <col min="310" max="310" width="6.75" customWidth="1"/>
    <col min="311" max="311" width="1.75" customWidth="1"/>
    <col min="312" max="312" width="6.75" customWidth="1"/>
    <col min="313" max="314" width="5" customWidth="1"/>
    <col min="315" max="315" width="2.875" customWidth="1"/>
    <col min="316" max="316" width="3.875" customWidth="1"/>
    <col min="317" max="317" width="2.75" customWidth="1"/>
    <col min="318" max="323" width="3.625" customWidth="1"/>
    <col min="324" max="324" width="6.75" customWidth="1"/>
    <col min="325" max="325" width="8.125" customWidth="1"/>
    <col min="326" max="326" width="3.875" customWidth="1"/>
    <col min="327" max="327" width="2.5" customWidth="1"/>
    <col min="328" max="328" width="1.5" customWidth="1"/>
    <col min="329" max="329" width="6.75" customWidth="1"/>
    <col min="330" max="330" width="1.75" customWidth="1"/>
    <col min="331" max="331" width="6.75" customWidth="1"/>
    <col min="332" max="333" width="5" customWidth="1"/>
    <col min="334" max="334" width="2.875" customWidth="1"/>
    <col min="335" max="335" width="3.875" customWidth="1"/>
    <col min="336" max="336" width="2.75" customWidth="1"/>
    <col min="337" max="342" width="3.625" customWidth="1"/>
    <col min="343" max="343" width="6.75" customWidth="1"/>
    <col min="344" max="344" width="8.125" customWidth="1"/>
    <col min="345" max="345" width="3.875" customWidth="1"/>
    <col min="346" max="346" width="2.5" customWidth="1"/>
    <col min="347" max="347" width="1.5" customWidth="1"/>
    <col min="348" max="348" width="6.75" customWidth="1"/>
    <col min="349" max="349" width="1.75" customWidth="1"/>
    <col min="350" max="350" width="6.75" customWidth="1"/>
    <col min="351" max="352" width="5" customWidth="1"/>
    <col min="353" max="353" width="2.875" customWidth="1"/>
    <col min="354" max="354" width="3.875" customWidth="1"/>
    <col min="355" max="355" width="2.75" customWidth="1"/>
    <col min="356" max="361" width="3.625" customWidth="1"/>
    <col min="362" max="362" width="6.75" customWidth="1"/>
    <col min="363" max="363" width="8.125" customWidth="1"/>
    <col min="364" max="364" width="3.875" customWidth="1"/>
    <col min="365" max="365" width="2.5" customWidth="1"/>
    <col min="366" max="366" width="1.5" customWidth="1"/>
    <col min="367" max="367" width="6.75" customWidth="1"/>
    <col min="368" max="368" width="1.75" customWidth="1"/>
    <col min="369" max="369" width="6.75" customWidth="1"/>
    <col min="370" max="371" width="5" customWidth="1"/>
    <col min="372" max="372" width="2.875" customWidth="1"/>
    <col min="373" max="373" width="3.875" customWidth="1"/>
    <col min="374" max="374" width="2.75" customWidth="1"/>
    <col min="375" max="380" width="3.625" customWidth="1"/>
    <col min="381" max="381" width="6.75" customWidth="1"/>
    <col min="382" max="382" width="8.125" customWidth="1"/>
    <col min="383" max="383" width="3.875" customWidth="1"/>
    <col min="384" max="384" width="2.5" customWidth="1"/>
    <col min="385" max="385" width="1.5" customWidth="1"/>
    <col min="386" max="386" width="6.75" customWidth="1"/>
    <col min="387" max="387" width="1.75" customWidth="1"/>
    <col min="388" max="388" width="6.75" customWidth="1"/>
    <col min="389" max="390" width="5" customWidth="1"/>
    <col min="391" max="391" width="2.875" customWidth="1"/>
    <col min="392" max="392" width="3.875" customWidth="1"/>
    <col min="393" max="393" width="2.75" customWidth="1"/>
    <col min="394" max="399" width="3.625" customWidth="1"/>
    <col min="400" max="400" width="6.75" customWidth="1"/>
    <col min="401" max="401" width="8.125" customWidth="1"/>
    <col min="402" max="402" width="3.875" customWidth="1"/>
    <col min="403" max="403" width="2.5" customWidth="1"/>
    <col min="404" max="404" width="1.5" customWidth="1"/>
    <col min="405" max="405" width="6.75" customWidth="1"/>
    <col min="406" max="406" width="1.75" customWidth="1"/>
    <col min="407" max="407" width="6.75" customWidth="1"/>
    <col min="408" max="409" width="5" customWidth="1"/>
    <col min="410" max="410" width="2.875" customWidth="1"/>
    <col min="411" max="411" width="3.875" customWidth="1"/>
    <col min="412" max="412" width="2.75" customWidth="1"/>
    <col min="413" max="418" width="3.625" customWidth="1"/>
    <col min="419" max="419" width="6.75" customWidth="1"/>
    <col min="420" max="420" width="8.125" customWidth="1"/>
    <col min="421" max="421" width="3.875" customWidth="1"/>
    <col min="422" max="422" width="2.5" customWidth="1"/>
    <col min="423" max="423" width="1.5" customWidth="1"/>
    <col min="424" max="424" width="6.75" customWidth="1"/>
    <col min="425" max="425" width="1.75" customWidth="1"/>
    <col min="426" max="426" width="6.75" customWidth="1"/>
    <col min="427" max="428" width="5" customWidth="1"/>
    <col min="429" max="429" width="2.875" customWidth="1"/>
    <col min="430" max="430" width="3.875" customWidth="1"/>
    <col min="431" max="431" width="2.75" customWidth="1"/>
    <col min="432" max="437" width="3.625" customWidth="1"/>
    <col min="438" max="438" width="6.75" customWidth="1"/>
    <col min="439" max="439" width="8.125" customWidth="1"/>
    <col min="440" max="440" width="3.875" customWidth="1"/>
    <col min="441" max="441" width="2.5" customWidth="1"/>
    <col min="442" max="442" width="1.5" customWidth="1"/>
    <col min="443" max="443" width="6.75" customWidth="1"/>
    <col min="444" max="444" width="1.75" customWidth="1"/>
    <col min="445" max="445" width="6.75" customWidth="1"/>
    <col min="446" max="447" width="5" customWidth="1"/>
    <col min="448" max="448" width="2.875" customWidth="1"/>
    <col min="449" max="449" width="3.875" customWidth="1"/>
    <col min="450" max="450" width="2.75" customWidth="1"/>
    <col min="451" max="456" width="3.625" customWidth="1"/>
    <col min="457" max="457" width="6.75" customWidth="1"/>
    <col min="458" max="458" width="8.125" customWidth="1"/>
    <col min="459" max="459" width="3.875" customWidth="1"/>
    <col min="460" max="460" width="2.5" customWidth="1"/>
    <col min="461" max="461" width="1.5" customWidth="1"/>
    <col min="462" max="462" width="6.75" customWidth="1"/>
    <col min="463" max="463" width="1.75" customWidth="1"/>
    <col min="464" max="464" width="6.75" customWidth="1"/>
    <col min="465" max="466" width="5" customWidth="1"/>
    <col min="467" max="467" width="2.875" customWidth="1"/>
    <col min="468" max="468" width="3.875" customWidth="1"/>
    <col min="469" max="469" width="2.75" customWidth="1"/>
    <col min="470" max="475" width="3.625" customWidth="1"/>
    <col min="476" max="476" width="6.75" customWidth="1"/>
    <col min="477" max="477" width="8.125" customWidth="1"/>
    <col min="478" max="478" width="3.875" customWidth="1"/>
    <col min="479" max="479" width="2.5" customWidth="1"/>
    <col min="480" max="480" width="1.5" customWidth="1"/>
    <col min="481" max="481" width="6.75" customWidth="1"/>
    <col min="482" max="482" width="1.75" customWidth="1"/>
    <col min="483" max="483" width="6.75" customWidth="1"/>
    <col min="484" max="485" width="5" customWidth="1"/>
    <col min="486" max="486" width="2.875" customWidth="1"/>
    <col min="487" max="487" width="3.875" customWidth="1"/>
    <col min="488" max="488" width="2.75" customWidth="1"/>
    <col min="489" max="494" width="3.625" customWidth="1"/>
    <col min="495" max="495" width="6.75" customWidth="1"/>
    <col min="496" max="496" width="8.125" customWidth="1"/>
    <col min="497" max="497" width="3.875" customWidth="1"/>
    <col min="498" max="498" width="2.5" customWidth="1"/>
    <col min="499" max="499" width="1.5" customWidth="1"/>
    <col min="500" max="500" width="6.75" customWidth="1"/>
    <col min="501" max="501" width="1.75" customWidth="1"/>
    <col min="502" max="502" width="6.75" customWidth="1"/>
    <col min="503" max="504" width="5" customWidth="1"/>
    <col min="505" max="505" width="2.875" customWidth="1"/>
    <col min="506" max="506" width="3.875" customWidth="1"/>
    <col min="507" max="507" width="2.75" customWidth="1"/>
    <col min="508" max="513" width="3.625" customWidth="1"/>
    <col min="514" max="514" width="6.75" customWidth="1"/>
    <col min="515" max="515" width="8.125" customWidth="1"/>
    <col min="516" max="516" width="3.875" customWidth="1"/>
    <col min="517" max="517" width="2.5" customWidth="1"/>
    <col min="518" max="518" width="1.5" customWidth="1"/>
    <col min="519" max="519" width="6.75" customWidth="1"/>
    <col min="520" max="520" width="1.75" customWidth="1"/>
    <col min="521" max="521" width="6.75" customWidth="1"/>
    <col min="522" max="523" width="5" customWidth="1"/>
    <col min="524" max="524" width="2.875" customWidth="1"/>
    <col min="525" max="525" width="3.875" customWidth="1"/>
    <col min="526" max="526" width="2.75" customWidth="1"/>
    <col min="527" max="532" width="3.625" customWidth="1"/>
    <col min="533" max="533" width="6.75" customWidth="1"/>
    <col min="534" max="534" width="8.125" customWidth="1"/>
    <col min="535" max="535" width="3.875" customWidth="1"/>
    <col min="536" max="536" width="2.5" customWidth="1"/>
    <col min="537" max="537" width="1.5" customWidth="1"/>
    <col min="538" max="538" width="6.75" customWidth="1"/>
    <col min="539" max="539" width="1.75" customWidth="1"/>
    <col min="540" max="540" width="6.75" customWidth="1"/>
    <col min="541" max="542" width="5" customWidth="1"/>
    <col min="543" max="543" width="2.875" customWidth="1"/>
    <col min="544" max="544" width="3.875" customWidth="1"/>
    <col min="545" max="545" width="2.75" customWidth="1"/>
    <col min="546" max="551" width="3.625" customWidth="1"/>
    <col min="552" max="552" width="6.75" customWidth="1"/>
    <col min="553" max="553" width="8.125" customWidth="1"/>
    <col min="554" max="554" width="3.875" customWidth="1"/>
    <col min="555" max="555" width="2.5" customWidth="1"/>
    <col min="556" max="556" width="1.5" customWidth="1"/>
    <col min="557" max="557" width="6.75" customWidth="1"/>
    <col min="558" max="558" width="1.75" customWidth="1"/>
    <col min="559" max="559" width="6.75" customWidth="1"/>
    <col min="560" max="561" width="5" customWidth="1"/>
    <col min="562" max="562" width="2.875" customWidth="1"/>
    <col min="563" max="563" width="3.875" customWidth="1"/>
    <col min="564" max="564" width="2.75" customWidth="1"/>
    <col min="565" max="570" width="3.625" customWidth="1"/>
  </cols>
  <sheetData>
    <row r="1" spans="1:570" x14ac:dyDescent="0.4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  <c r="DL1" s="102"/>
      <c r="DM1" s="102"/>
      <c r="DN1" s="102"/>
      <c r="DO1" s="102"/>
      <c r="DP1" s="102"/>
      <c r="DQ1" s="102"/>
      <c r="DR1" s="102"/>
      <c r="DS1" s="102"/>
      <c r="DT1" s="102"/>
      <c r="DU1" s="102"/>
      <c r="DV1" s="102"/>
      <c r="DW1" s="102"/>
      <c r="DX1" s="102"/>
      <c r="DY1" s="102"/>
      <c r="DZ1" s="102"/>
      <c r="EA1" s="102"/>
      <c r="EB1" s="102"/>
      <c r="EC1" s="102"/>
      <c r="ED1" s="102"/>
      <c r="EE1" s="102"/>
      <c r="EF1" s="102"/>
      <c r="EG1" s="102"/>
      <c r="EH1" s="102"/>
      <c r="EI1" s="102"/>
      <c r="EJ1" s="102"/>
      <c r="EK1" s="102"/>
      <c r="EL1" s="102"/>
      <c r="EM1" s="102"/>
      <c r="EN1" s="102"/>
      <c r="EO1" s="102"/>
      <c r="EP1" s="102"/>
      <c r="EQ1" s="102"/>
      <c r="ER1" s="102"/>
      <c r="ES1" s="102"/>
      <c r="ET1" s="102"/>
      <c r="EU1" s="102"/>
      <c r="EV1" s="102"/>
      <c r="EW1" s="102"/>
      <c r="EX1" s="102"/>
      <c r="EY1" s="102"/>
      <c r="EZ1" s="102"/>
      <c r="FA1" s="102"/>
      <c r="FB1" s="102"/>
      <c r="FC1" s="102"/>
      <c r="FD1" s="102"/>
      <c r="FE1" s="102"/>
      <c r="FF1" s="102"/>
      <c r="FG1" s="102"/>
      <c r="FH1" s="102"/>
      <c r="FI1" s="102"/>
      <c r="FJ1" s="102"/>
      <c r="FK1" s="102"/>
      <c r="FL1" s="102"/>
      <c r="FM1" s="102"/>
      <c r="FN1" s="102"/>
      <c r="FO1" s="102"/>
      <c r="FP1" s="102"/>
      <c r="FQ1" s="102"/>
      <c r="FR1" s="102"/>
      <c r="FS1" s="102"/>
      <c r="FT1" s="102"/>
      <c r="FU1" s="102"/>
      <c r="FV1" s="102"/>
      <c r="FW1" s="102"/>
      <c r="FX1" s="102"/>
      <c r="FY1" s="102"/>
      <c r="FZ1" s="102"/>
      <c r="GA1" s="102"/>
      <c r="GB1" s="102"/>
      <c r="GC1" s="102"/>
      <c r="GD1" s="102"/>
      <c r="GE1" s="102"/>
      <c r="GF1" s="102"/>
      <c r="GG1" s="102"/>
      <c r="GH1" s="102"/>
      <c r="GI1" s="102"/>
      <c r="GJ1" s="102"/>
      <c r="GK1" s="102"/>
      <c r="GL1" s="102"/>
      <c r="GM1" s="102"/>
      <c r="GN1" s="102"/>
      <c r="GO1" s="102"/>
      <c r="GP1" s="102"/>
      <c r="GQ1" s="102"/>
      <c r="GR1" s="102"/>
      <c r="GS1" s="102"/>
      <c r="GT1" s="102"/>
      <c r="GU1" s="102"/>
      <c r="GV1" s="102"/>
      <c r="GW1" s="102"/>
      <c r="GX1" s="102"/>
      <c r="GY1" s="102"/>
      <c r="GZ1" s="102"/>
      <c r="HA1" s="102"/>
      <c r="HB1" s="102"/>
      <c r="HC1" s="102"/>
      <c r="HD1" s="102"/>
      <c r="HE1" s="102"/>
      <c r="HF1" s="102"/>
      <c r="HG1" s="102"/>
      <c r="HH1" s="102"/>
      <c r="HI1" s="102"/>
      <c r="HJ1" s="102"/>
      <c r="HK1" s="102"/>
      <c r="HL1" s="102"/>
      <c r="HM1" s="102"/>
      <c r="HN1" s="102"/>
      <c r="HO1" s="102"/>
      <c r="HP1" s="102"/>
      <c r="HQ1" s="102"/>
      <c r="HR1" s="102"/>
      <c r="HS1" s="102"/>
      <c r="HT1" s="102"/>
      <c r="HU1" s="102"/>
      <c r="HV1" s="102"/>
      <c r="HW1" s="102"/>
      <c r="HX1" s="102"/>
      <c r="HY1" s="102"/>
      <c r="HZ1" s="102"/>
      <c r="IA1" s="102"/>
      <c r="IB1" s="102"/>
      <c r="IC1" s="102"/>
      <c r="ID1" s="102"/>
      <c r="IE1" s="102"/>
      <c r="IF1" s="102"/>
      <c r="IG1" s="102"/>
      <c r="IH1" s="102"/>
      <c r="II1" s="102"/>
      <c r="IJ1" s="102"/>
      <c r="IK1" s="102"/>
      <c r="IL1" s="102"/>
      <c r="IM1" s="102"/>
      <c r="IN1" s="102"/>
      <c r="IO1" s="102"/>
      <c r="IP1" s="102"/>
      <c r="IQ1" s="102"/>
      <c r="IR1" s="102"/>
      <c r="IS1" s="102"/>
      <c r="IT1" s="102"/>
      <c r="IU1" s="102"/>
      <c r="IV1" s="102"/>
      <c r="IW1" s="102"/>
      <c r="IX1" s="102"/>
      <c r="IY1" s="102"/>
      <c r="IZ1" s="102"/>
      <c r="JA1" s="102"/>
      <c r="JB1" s="102"/>
      <c r="JC1" s="102"/>
      <c r="JD1" s="102"/>
      <c r="JE1" s="102"/>
      <c r="JF1" s="102"/>
      <c r="JG1" s="102"/>
      <c r="JH1" s="102"/>
      <c r="JI1" s="102"/>
      <c r="JJ1" s="102"/>
      <c r="JK1" s="102"/>
      <c r="JL1" s="102"/>
      <c r="JM1" s="102"/>
      <c r="JN1" s="102"/>
      <c r="JO1" s="102"/>
      <c r="JP1" s="102"/>
      <c r="JQ1" s="102"/>
      <c r="JR1" s="102"/>
      <c r="JS1" s="102"/>
      <c r="JT1" s="102"/>
      <c r="JU1" s="102"/>
      <c r="JV1" s="102"/>
      <c r="JW1" s="102"/>
      <c r="JX1" s="102"/>
      <c r="JY1" s="102"/>
      <c r="JZ1" s="102"/>
      <c r="KA1" s="102"/>
      <c r="KB1" s="102"/>
      <c r="KC1" s="102"/>
      <c r="KD1" s="102"/>
      <c r="KE1" s="102"/>
      <c r="KF1" s="102"/>
      <c r="KG1" s="102"/>
      <c r="KH1" s="102"/>
      <c r="KI1" s="102"/>
      <c r="KJ1" s="102"/>
      <c r="KK1" s="102"/>
      <c r="KL1" s="102"/>
      <c r="KM1" s="102"/>
      <c r="KN1" s="102"/>
      <c r="KO1" s="102"/>
      <c r="KP1" s="102"/>
      <c r="KQ1" s="102"/>
      <c r="KR1" s="102"/>
      <c r="KS1" s="102"/>
      <c r="KT1" s="102"/>
      <c r="KU1" s="102"/>
      <c r="KV1" s="102"/>
      <c r="KW1" s="102"/>
      <c r="KX1" s="102"/>
      <c r="KY1" s="102"/>
      <c r="KZ1" s="102"/>
      <c r="LA1" s="102"/>
      <c r="LB1" s="102"/>
      <c r="LC1" s="102"/>
      <c r="LD1" s="102"/>
      <c r="LE1" s="102"/>
      <c r="LF1" s="102"/>
      <c r="LG1" s="102"/>
      <c r="LH1" s="102"/>
      <c r="LI1" s="102"/>
      <c r="LJ1" s="102"/>
      <c r="LK1" s="102"/>
      <c r="LL1" s="102"/>
      <c r="LM1" s="102"/>
      <c r="LN1" s="102"/>
      <c r="LO1" s="102"/>
      <c r="LP1" s="102"/>
      <c r="LQ1" s="102"/>
      <c r="LR1" s="102"/>
      <c r="LS1" s="102"/>
      <c r="LT1" s="102"/>
      <c r="LU1" s="102"/>
      <c r="LV1" s="102"/>
      <c r="LW1" s="102"/>
      <c r="LX1" s="102"/>
      <c r="LY1" s="102"/>
      <c r="LZ1" s="102"/>
      <c r="MA1" s="102"/>
      <c r="MB1" s="102"/>
      <c r="MC1" s="102"/>
      <c r="MD1" s="102"/>
      <c r="ME1" s="102"/>
      <c r="MF1" s="102"/>
      <c r="MG1" s="102"/>
      <c r="MH1" s="102"/>
      <c r="MI1" s="102"/>
      <c r="MJ1" s="102"/>
      <c r="MK1" s="102"/>
      <c r="ML1" s="102"/>
      <c r="MM1" s="102"/>
      <c r="MN1" s="102"/>
      <c r="MO1" s="102"/>
      <c r="MP1" s="102"/>
      <c r="MQ1" s="102"/>
      <c r="MR1" s="102"/>
      <c r="MS1" s="102"/>
      <c r="MT1" s="102"/>
      <c r="MU1" s="102"/>
      <c r="MV1" s="102"/>
      <c r="MW1" s="102"/>
      <c r="MX1" s="102"/>
      <c r="MY1" s="102"/>
      <c r="MZ1" s="102"/>
      <c r="NA1" s="102"/>
      <c r="NB1" s="102"/>
      <c r="NC1" s="102"/>
      <c r="ND1" s="102"/>
      <c r="NE1" s="102"/>
      <c r="NF1" s="102"/>
      <c r="NG1" s="102"/>
      <c r="NH1" s="102"/>
      <c r="NI1" s="102"/>
      <c r="NJ1" s="102"/>
      <c r="NK1" s="102"/>
      <c r="NL1" s="102"/>
      <c r="NM1" s="102"/>
      <c r="NN1" s="102"/>
      <c r="NO1" s="102"/>
      <c r="NP1" s="102"/>
      <c r="NQ1" s="102"/>
      <c r="NR1" s="102"/>
      <c r="NS1" s="102"/>
      <c r="NT1" s="102"/>
      <c r="NU1" s="102"/>
      <c r="NV1" s="102"/>
      <c r="NW1" s="102"/>
      <c r="NX1" s="102"/>
      <c r="NY1" s="102"/>
      <c r="NZ1" s="102"/>
      <c r="OA1" s="102"/>
      <c r="OB1" s="102"/>
      <c r="OC1" s="102"/>
      <c r="OD1" s="102"/>
      <c r="OE1" s="102"/>
      <c r="OF1" s="102"/>
      <c r="OG1" s="102"/>
      <c r="OH1" s="102"/>
      <c r="OI1" s="102"/>
      <c r="OJ1" s="102"/>
      <c r="OK1" s="102"/>
      <c r="OL1" s="102"/>
      <c r="OM1" s="102"/>
      <c r="ON1" s="102"/>
      <c r="OO1" s="102"/>
      <c r="OP1" s="102"/>
      <c r="OQ1" s="102"/>
      <c r="OR1" s="102"/>
      <c r="OS1" s="102"/>
      <c r="OT1" s="102"/>
      <c r="OU1" s="102"/>
      <c r="OV1" s="102"/>
      <c r="OW1" s="102"/>
      <c r="OX1" s="102"/>
      <c r="OY1" s="102"/>
      <c r="OZ1" s="102"/>
      <c r="PA1" s="102"/>
      <c r="PB1" s="102"/>
      <c r="PC1" s="102"/>
      <c r="PD1" s="102"/>
      <c r="PE1" s="102"/>
      <c r="PF1" s="102"/>
      <c r="PG1" s="102"/>
      <c r="PH1" s="102"/>
      <c r="PI1" s="102"/>
      <c r="PJ1" s="102"/>
      <c r="PK1" s="102"/>
      <c r="PL1" s="102"/>
      <c r="PM1" s="102"/>
      <c r="PN1" s="102"/>
      <c r="PO1" s="102"/>
      <c r="PP1" s="102"/>
      <c r="PQ1" s="102"/>
      <c r="PR1" s="102"/>
      <c r="PS1" s="102"/>
      <c r="PT1" s="102"/>
      <c r="PU1" s="102"/>
      <c r="PV1" s="102"/>
      <c r="PW1" s="102"/>
      <c r="PX1" s="102"/>
      <c r="PY1" s="102"/>
      <c r="PZ1" s="102"/>
      <c r="QA1" s="102"/>
      <c r="QB1" s="102"/>
      <c r="QC1" s="102"/>
      <c r="QD1" s="102"/>
      <c r="QE1" s="102"/>
      <c r="QF1" s="102"/>
      <c r="QG1" s="102"/>
      <c r="QH1" s="102"/>
      <c r="QI1" s="102"/>
      <c r="QJ1" s="102"/>
      <c r="QK1" s="102"/>
      <c r="QL1" s="102"/>
      <c r="QM1" s="102"/>
      <c r="QN1" s="102"/>
      <c r="QO1" s="102"/>
      <c r="QP1" s="102"/>
      <c r="QQ1" s="102"/>
      <c r="QR1" s="102"/>
      <c r="QS1" s="102"/>
      <c r="QT1" s="102"/>
      <c r="QU1" s="102"/>
      <c r="QV1" s="102"/>
      <c r="QW1" s="102"/>
      <c r="QX1" s="102"/>
      <c r="QY1" s="102"/>
      <c r="QZ1" s="102"/>
      <c r="RA1" s="102"/>
      <c r="RB1" s="102"/>
      <c r="RC1" s="102"/>
      <c r="RD1" s="102"/>
      <c r="RE1" s="102"/>
      <c r="RF1" s="102"/>
      <c r="RG1" s="102"/>
      <c r="RH1" s="102"/>
      <c r="RI1" s="102"/>
      <c r="RJ1" s="102"/>
      <c r="RK1" s="102"/>
      <c r="RL1" s="102"/>
      <c r="RM1" s="102"/>
      <c r="RN1" s="102"/>
      <c r="RO1" s="102"/>
      <c r="RP1" s="102"/>
      <c r="RQ1" s="102"/>
      <c r="RR1" s="102"/>
      <c r="RS1" s="102"/>
      <c r="RT1" s="102"/>
      <c r="RU1" s="102"/>
      <c r="RV1" s="102"/>
      <c r="RW1" s="102"/>
      <c r="RX1" s="102"/>
      <c r="RY1" s="102"/>
      <c r="RZ1" s="102"/>
      <c r="SA1" s="102"/>
      <c r="SB1" s="102"/>
      <c r="SC1" s="102"/>
      <c r="SD1" s="102"/>
      <c r="SE1" s="102"/>
      <c r="SF1" s="102"/>
      <c r="SG1" s="102"/>
      <c r="SH1" s="102"/>
      <c r="SI1" s="102"/>
      <c r="SJ1" s="102"/>
      <c r="SK1" s="102"/>
      <c r="SL1" s="102"/>
      <c r="SM1" s="102"/>
      <c r="SN1" s="102"/>
      <c r="SO1" s="102"/>
      <c r="SP1" s="102"/>
      <c r="SQ1" s="102"/>
      <c r="SR1" s="102"/>
      <c r="SS1" s="102"/>
      <c r="ST1" s="102"/>
      <c r="SU1" s="102"/>
      <c r="SV1" s="102"/>
      <c r="SW1" s="102"/>
      <c r="SX1" s="102"/>
      <c r="SY1" s="102"/>
      <c r="SZ1" s="102"/>
      <c r="TA1" s="102"/>
      <c r="TB1" s="102"/>
      <c r="TC1" s="102"/>
      <c r="TD1" s="102"/>
      <c r="TE1" s="102"/>
      <c r="TF1" s="102"/>
      <c r="TG1" s="102"/>
      <c r="TH1" s="102"/>
      <c r="TI1" s="102"/>
      <c r="TJ1" s="102"/>
      <c r="TK1" s="102"/>
      <c r="TL1" s="102"/>
      <c r="TM1" s="102"/>
      <c r="TN1" s="102"/>
      <c r="TO1" s="102"/>
      <c r="TP1" s="102"/>
      <c r="TQ1" s="102"/>
      <c r="TR1" s="102"/>
      <c r="TS1" s="102"/>
      <c r="TT1" s="102"/>
      <c r="TU1" s="102"/>
      <c r="TV1" s="102"/>
      <c r="TW1" s="102"/>
      <c r="TX1" s="102"/>
      <c r="TY1" s="102"/>
      <c r="TZ1" s="102"/>
      <c r="UA1" s="102"/>
      <c r="UB1" s="102"/>
      <c r="UC1" s="102"/>
      <c r="UD1" s="102"/>
      <c r="UE1" s="102"/>
      <c r="UF1" s="102"/>
      <c r="UG1" s="102"/>
      <c r="UH1" s="102"/>
      <c r="UI1" s="102"/>
      <c r="UJ1" s="102"/>
      <c r="UK1" s="102"/>
      <c r="UL1" s="102"/>
      <c r="UM1" s="102"/>
      <c r="UN1" s="102"/>
      <c r="UO1" s="102"/>
      <c r="UP1" s="102"/>
      <c r="UQ1" s="102"/>
      <c r="UR1" s="102"/>
      <c r="US1" s="102"/>
      <c r="UT1" s="102"/>
      <c r="UU1" s="102"/>
      <c r="UV1" s="102"/>
      <c r="UW1" s="102"/>
      <c r="UX1" s="12"/>
    </row>
    <row r="2" spans="1:570" ht="56.25" customHeight="1" x14ac:dyDescent="0.4">
      <c r="A2" s="102"/>
      <c r="B2" s="103" t="str">
        <f>"名簿に　"&amp;名簿入力!C22&amp;"　名様ご入力いただいております。"</f>
        <v>名簿に　　名様ご入力いただいております。</v>
      </c>
      <c r="C2" s="104"/>
      <c r="D2" s="104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  <c r="HH2" s="102"/>
      <c r="HI2" s="102"/>
      <c r="HJ2" s="102"/>
      <c r="HK2" s="102"/>
      <c r="HL2" s="102"/>
      <c r="HM2" s="102"/>
      <c r="HN2" s="102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2"/>
      <c r="IK2" s="102"/>
      <c r="IL2" s="102"/>
      <c r="IM2" s="102"/>
      <c r="IN2" s="102"/>
      <c r="IO2" s="102"/>
      <c r="IP2" s="102"/>
      <c r="IQ2" s="102"/>
      <c r="IR2" s="102"/>
      <c r="IS2" s="102"/>
      <c r="IT2" s="102"/>
      <c r="IU2" s="102"/>
      <c r="IV2" s="102"/>
      <c r="IW2" s="102"/>
      <c r="IX2" s="102"/>
      <c r="IY2" s="102"/>
      <c r="IZ2" s="102"/>
      <c r="JA2" s="102"/>
      <c r="JB2" s="102"/>
      <c r="JC2" s="102"/>
      <c r="JD2" s="102"/>
      <c r="JE2" s="102"/>
      <c r="JF2" s="102"/>
      <c r="JG2" s="102"/>
      <c r="JH2" s="102"/>
      <c r="JI2" s="102"/>
      <c r="JJ2" s="102"/>
      <c r="JK2" s="102"/>
      <c r="JL2" s="102"/>
      <c r="JM2" s="102"/>
      <c r="JN2" s="102"/>
      <c r="JO2" s="102"/>
      <c r="JP2" s="102"/>
      <c r="JQ2" s="102"/>
      <c r="JR2" s="102"/>
      <c r="JS2" s="102"/>
      <c r="JT2" s="102"/>
      <c r="JU2" s="102"/>
      <c r="JV2" s="102"/>
      <c r="JW2" s="102"/>
      <c r="JX2" s="102"/>
      <c r="JY2" s="102"/>
      <c r="JZ2" s="102"/>
      <c r="KA2" s="102"/>
      <c r="KB2" s="102"/>
      <c r="KC2" s="102"/>
      <c r="KD2" s="102"/>
      <c r="KE2" s="102"/>
      <c r="KF2" s="102"/>
      <c r="KG2" s="102"/>
      <c r="KH2" s="102"/>
      <c r="KI2" s="102"/>
      <c r="KJ2" s="102"/>
      <c r="KK2" s="102"/>
      <c r="KL2" s="102"/>
      <c r="KM2" s="102"/>
      <c r="KN2" s="102"/>
      <c r="KO2" s="102"/>
      <c r="KP2" s="102"/>
      <c r="KQ2" s="102"/>
      <c r="KR2" s="102"/>
      <c r="KS2" s="102"/>
      <c r="KT2" s="102"/>
      <c r="KU2" s="102"/>
      <c r="KV2" s="102"/>
      <c r="KW2" s="102"/>
      <c r="KX2" s="102"/>
      <c r="KY2" s="102"/>
      <c r="KZ2" s="102"/>
      <c r="LA2" s="102"/>
      <c r="LB2" s="102"/>
      <c r="LC2" s="102"/>
      <c r="LD2" s="102"/>
      <c r="LE2" s="102"/>
      <c r="LF2" s="102"/>
      <c r="LG2" s="102"/>
      <c r="LH2" s="102"/>
      <c r="LI2" s="102"/>
      <c r="LJ2" s="102"/>
      <c r="LK2" s="102"/>
      <c r="LL2" s="102"/>
      <c r="LM2" s="102"/>
      <c r="LN2" s="102"/>
      <c r="LO2" s="102"/>
      <c r="LP2" s="102"/>
      <c r="LQ2" s="102"/>
      <c r="LR2" s="102"/>
      <c r="LS2" s="102"/>
      <c r="LT2" s="102"/>
      <c r="LU2" s="102"/>
      <c r="LV2" s="102"/>
      <c r="LW2" s="102"/>
      <c r="LX2" s="102"/>
      <c r="LY2" s="102"/>
      <c r="LZ2" s="102"/>
      <c r="MA2" s="102"/>
      <c r="MB2" s="102"/>
      <c r="MC2" s="102"/>
      <c r="MD2" s="102"/>
      <c r="ME2" s="102"/>
      <c r="MF2" s="102"/>
      <c r="MG2" s="102"/>
      <c r="MH2" s="102"/>
      <c r="MI2" s="102"/>
      <c r="MJ2" s="102"/>
      <c r="MK2" s="102"/>
      <c r="ML2" s="102"/>
      <c r="MM2" s="102"/>
      <c r="MN2" s="102"/>
      <c r="MO2" s="102"/>
      <c r="MP2" s="102"/>
      <c r="MQ2" s="102"/>
      <c r="MR2" s="102"/>
      <c r="MS2" s="102"/>
      <c r="MT2" s="102"/>
      <c r="MU2" s="102"/>
      <c r="MV2" s="102"/>
      <c r="MW2" s="102"/>
      <c r="MX2" s="102"/>
      <c r="MY2" s="102"/>
      <c r="MZ2" s="102"/>
      <c r="NA2" s="102"/>
      <c r="NB2" s="102"/>
      <c r="NC2" s="102"/>
      <c r="ND2" s="102"/>
      <c r="NE2" s="102"/>
      <c r="NF2" s="102"/>
      <c r="NG2" s="102"/>
      <c r="NH2" s="102"/>
      <c r="NI2" s="102"/>
      <c r="NJ2" s="102"/>
      <c r="NK2" s="102"/>
      <c r="NL2" s="102"/>
      <c r="NM2" s="102"/>
      <c r="NN2" s="102"/>
      <c r="NO2" s="102"/>
      <c r="NP2" s="102"/>
      <c r="NQ2" s="102"/>
      <c r="NR2" s="102"/>
      <c r="NS2" s="102"/>
      <c r="NT2" s="102"/>
      <c r="NU2" s="102"/>
      <c r="NV2" s="102"/>
      <c r="NW2" s="102"/>
      <c r="NX2" s="102"/>
      <c r="NY2" s="102"/>
      <c r="NZ2" s="102"/>
      <c r="OA2" s="102"/>
      <c r="OB2" s="102"/>
      <c r="OC2" s="102"/>
      <c r="OD2" s="102"/>
      <c r="OE2" s="102"/>
      <c r="OF2" s="102"/>
      <c r="OG2" s="102"/>
      <c r="OH2" s="102"/>
      <c r="OI2" s="102"/>
      <c r="OJ2" s="102"/>
      <c r="OK2" s="102"/>
      <c r="OL2" s="102"/>
      <c r="OM2" s="102"/>
      <c r="ON2" s="102"/>
      <c r="OO2" s="102"/>
      <c r="OP2" s="102"/>
      <c r="OQ2" s="102"/>
      <c r="OR2" s="102"/>
      <c r="OS2" s="102"/>
      <c r="OT2" s="102"/>
      <c r="OU2" s="102"/>
      <c r="OV2" s="102"/>
      <c r="OW2" s="102"/>
      <c r="OX2" s="102"/>
      <c r="OY2" s="102"/>
      <c r="OZ2" s="102"/>
      <c r="PA2" s="102"/>
      <c r="PB2" s="102"/>
      <c r="PC2" s="102"/>
      <c r="PD2" s="102"/>
      <c r="PE2" s="102"/>
      <c r="PF2" s="102"/>
      <c r="PG2" s="102"/>
      <c r="PH2" s="102"/>
      <c r="PI2" s="102"/>
      <c r="PJ2" s="102"/>
      <c r="PK2" s="102"/>
      <c r="PL2" s="102"/>
      <c r="PM2" s="102"/>
      <c r="PN2" s="102"/>
      <c r="PO2" s="102"/>
      <c r="PP2" s="102"/>
      <c r="PQ2" s="102"/>
      <c r="PR2" s="102"/>
      <c r="PS2" s="102"/>
      <c r="PT2" s="102"/>
      <c r="PU2" s="102"/>
      <c r="PV2" s="102"/>
      <c r="PW2" s="102"/>
      <c r="PX2" s="102"/>
      <c r="PY2" s="102"/>
      <c r="PZ2" s="102"/>
      <c r="QA2" s="102"/>
      <c r="QB2" s="102"/>
      <c r="QC2" s="102"/>
      <c r="QD2" s="102"/>
      <c r="QE2" s="102"/>
      <c r="QF2" s="102"/>
      <c r="QG2" s="102"/>
      <c r="QH2" s="102"/>
      <c r="QI2" s="102"/>
      <c r="QJ2" s="102"/>
      <c r="QK2" s="102"/>
      <c r="QL2" s="102"/>
      <c r="QM2" s="102"/>
      <c r="QN2" s="102"/>
      <c r="QO2" s="102"/>
      <c r="QP2" s="102"/>
      <c r="QQ2" s="102"/>
      <c r="QR2" s="102"/>
      <c r="QS2" s="102"/>
      <c r="QT2" s="102"/>
      <c r="QU2" s="102"/>
      <c r="QV2" s="102"/>
      <c r="QW2" s="102"/>
      <c r="QX2" s="102"/>
      <c r="QY2" s="102"/>
      <c r="QZ2" s="102"/>
      <c r="RA2" s="102"/>
      <c r="RB2" s="102"/>
      <c r="RC2" s="102"/>
      <c r="RD2" s="102"/>
      <c r="RE2" s="102"/>
      <c r="RF2" s="102"/>
      <c r="RG2" s="102"/>
      <c r="RH2" s="102"/>
      <c r="RI2" s="102"/>
      <c r="RJ2" s="102"/>
      <c r="RK2" s="102"/>
      <c r="RL2" s="102"/>
      <c r="RM2" s="102"/>
      <c r="RN2" s="102"/>
      <c r="RO2" s="102"/>
      <c r="RP2" s="102"/>
      <c r="RQ2" s="102"/>
      <c r="RR2" s="102"/>
      <c r="RS2" s="102"/>
      <c r="RT2" s="102"/>
      <c r="RU2" s="102"/>
      <c r="RV2" s="102"/>
      <c r="RW2" s="102"/>
      <c r="RX2" s="102"/>
      <c r="RY2" s="102"/>
      <c r="RZ2" s="102"/>
      <c r="SA2" s="102"/>
      <c r="SB2" s="102"/>
      <c r="SC2" s="102"/>
      <c r="SD2" s="102"/>
      <c r="SE2" s="102"/>
      <c r="SF2" s="102"/>
      <c r="SG2" s="102"/>
      <c r="SH2" s="102"/>
      <c r="SI2" s="102"/>
      <c r="SJ2" s="102"/>
      <c r="SK2" s="102"/>
      <c r="SL2" s="102"/>
      <c r="SM2" s="102"/>
      <c r="SN2" s="102"/>
      <c r="SO2" s="102"/>
      <c r="SP2" s="102"/>
      <c r="SQ2" s="102"/>
      <c r="SR2" s="102"/>
      <c r="SS2" s="102"/>
      <c r="ST2" s="102"/>
      <c r="SU2" s="102"/>
      <c r="SV2" s="102"/>
      <c r="SW2" s="102"/>
      <c r="SX2" s="102"/>
      <c r="SY2" s="102"/>
      <c r="SZ2" s="102"/>
      <c r="TA2" s="102"/>
      <c r="TB2" s="102"/>
      <c r="TC2" s="102"/>
      <c r="TD2" s="102"/>
      <c r="TE2" s="102"/>
      <c r="TF2" s="102"/>
      <c r="TG2" s="102"/>
      <c r="TH2" s="102"/>
      <c r="TI2" s="102"/>
      <c r="TJ2" s="102"/>
      <c r="TK2" s="102"/>
      <c r="TL2" s="102"/>
      <c r="TM2" s="102"/>
      <c r="TN2" s="102"/>
      <c r="TO2" s="102"/>
      <c r="TP2" s="102"/>
      <c r="TQ2" s="102"/>
      <c r="TR2" s="102"/>
      <c r="TS2" s="102"/>
      <c r="TT2" s="102"/>
      <c r="TU2" s="102"/>
      <c r="TV2" s="102"/>
      <c r="TW2" s="102"/>
      <c r="TX2" s="102"/>
      <c r="TY2" s="102"/>
      <c r="TZ2" s="102"/>
      <c r="UA2" s="102"/>
      <c r="UB2" s="102"/>
      <c r="UC2" s="102"/>
      <c r="UD2" s="102"/>
      <c r="UE2" s="102"/>
      <c r="UF2" s="102"/>
      <c r="UG2" s="102"/>
      <c r="UH2" s="102"/>
      <c r="UI2" s="102"/>
      <c r="UJ2" s="102"/>
      <c r="UK2" s="102"/>
      <c r="UL2" s="102"/>
      <c r="UM2" s="102"/>
      <c r="UN2" s="102"/>
      <c r="UO2" s="102"/>
      <c r="UP2" s="102"/>
      <c r="UQ2" s="102"/>
      <c r="UR2" s="102"/>
      <c r="US2" s="102"/>
      <c r="UT2" s="102"/>
      <c r="UU2" s="102"/>
      <c r="UV2" s="102"/>
      <c r="UW2" s="102"/>
      <c r="UX2" s="12"/>
    </row>
    <row r="3" spans="1:570" ht="56.25" customHeight="1" x14ac:dyDescent="0.4">
      <c r="A3" s="102"/>
      <c r="B3" s="103" t="str">
        <f>"ページ指定を　"&amp;DBCS(名簿入力!C22)&amp;"　までにして印刷して下さい。　※左上：ファイル、印刷、ページ指定"</f>
        <v>ページ指定を　　までにして印刷して下さい。　※左上：ファイル、印刷、ページ指定</v>
      </c>
      <c r="C3" s="104"/>
      <c r="D3" s="104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  <c r="IR3" s="102"/>
      <c r="IS3" s="102"/>
      <c r="IT3" s="102"/>
      <c r="IU3" s="102"/>
      <c r="IV3" s="102"/>
      <c r="IW3" s="102"/>
      <c r="IX3" s="102"/>
      <c r="IY3" s="102"/>
      <c r="IZ3" s="102"/>
      <c r="JA3" s="102"/>
      <c r="JB3" s="102"/>
      <c r="JC3" s="102"/>
      <c r="JD3" s="102"/>
      <c r="JE3" s="102"/>
      <c r="JF3" s="102"/>
      <c r="JG3" s="102"/>
      <c r="JH3" s="102"/>
      <c r="JI3" s="102"/>
      <c r="JJ3" s="102"/>
      <c r="JK3" s="102"/>
      <c r="JL3" s="102"/>
      <c r="JM3" s="102"/>
      <c r="JN3" s="102"/>
      <c r="JO3" s="102"/>
      <c r="JP3" s="102"/>
      <c r="JQ3" s="102"/>
      <c r="JR3" s="102"/>
      <c r="JS3" s="102"/>
      <c r="JT3" s="102"/>
      <c r="JU3" s="102"/>
      <c r="JV3" s="102"/>
      <c r="JW3" s="102"/>
      <c r="JX3" s="102"/>
      <c r="JY3" s="102"/>
      <c r="JZ3" s="102"/>
      <c r="KA3" s="102"/>
      <c r="KB3" s="102"/>
      <c r="KC3" s="102"/>
      <c r="KD3" s="102"/>
      <c r="KE3" s="102"/>
      <c r="KF3" s="102"/>
      <c r="KG3" s="102"/>
      <c r="KH3" s="102"/>
      <c r="KI3" s="102"/>
      <c r="KJ3" s="102"/>
      <c r="KK3" s="102"/>
      <c r="KL3" s="102"/>
      <c r="KM3" s="102"/>
      <c r="KN3" s="102"/>
      <c r="KO3" s="102"/>
      <c r="KP3" s="102"/>
      <c r="KQ3" s="102"/>
      <c r="KR3" s="102"/>
      <c r="KS3" s="102"/>
      <c r="KT3" s="102"/>
      <c r="KU3" s="102"/>
      <c r="KV3" s="102"/>
      <c r="KW3" s="102"/>
      <c r="KX3" s="102"/>
      <c r="KY3" s="102"/>
      <c r="KZ3" s="102"/>
      <c r="LA3" s="102"/>
      <c r="LB3" s="102"/>
      <c r="LC3" s="102"/>
      <c r="LD3" s="102"/>
      <c r="LE3" s="102"/>
      <c r="LF3" s="102"/>
      <c r="LG3" s="102"/>
      <c r="LH3" s="102"/>
      <c r="LI3" s="102"/>
      <c r="LJ3" s="102"/>
      <c r="LK3" s="102"/>
      <c r="LL3" s="102"/>
      <c r="LM3" s="102"/>
      <c r="LN3" s="102"/>
      <c r="LO3" s="102"/>
      <c r="LP3" s="102"/>
      <c r="LQ3" s="102"/>
      <c r="LR3" s="102"/>
      <c r="LS3" s="102"/>
      <c r="LT3" s="102"/>
      <c r="LU3" s="102"/>
      <c r="LV3" s="102"/>
      <c r="LW3" s="102"/>
      <c r="LX3" s="102"/>
      <c r="LY3" s="102"/>
      <c r="LZ3" s="102"/>
      <c r="MA3" s="102"/>
      <c r="MB3" s="102"/>
      <c r="MC3" s="102"/>
      <c r="MD3" s="102"/>
      <c r="ME3" s="102"/>
      <c r="MF3" s="102"/>
      <c r="MG3" s="102"/>
      <c r="MH3" s="102"/>
      <c r="MI3" s="102"/>
      <c r="MJ3" s="102"/>
      <c r="MK3" s="102"/>
      <c r="ML3" s="102"/>
      <c r="MM3" s="102"/>
      <c r="MN3" s="102"/>
      <c r="MO3" s="102"/>
      <c r="MP3" s="102"/>
      <c r="MQ3" s="102"/>
      <c r="MR3" s="102"/>
      <c r="MS3" s="102"/>
      <c r="MT3" s="102"/>
      <c r="MU3" s="102"/>
      <c r="MV3" s="102"/>
      <c r="MW3" s="102"/>
      <c r="MX3" s="102"/>
      <c r="MY3" s="102"/>
      <c r="MZ3" s="102"/>
      <c r="NA3" s="102"/>
      <c r="NB3" s="102"/>
      <c r="NC3" s="102"/>
      <c r="ND3" s="102"/>
      <c r="NE3" s="102"/>
      <c r="NF3" s="102"/>
      <c r="NG3" s="102"/>
      <c r="NH3" s="102"/>
      <c r="NI3" s="102"/>
      <c r="NJ3" s="102"/>
      <c r="NK3" s="102"/>
      <c r="NL3" s="102"/>
      <c r="NM3" s="102"/>
      <c r="NN3" s="102"/>
      <c r="NO3" s="102"/>
      <c r="NP3" s="102"/>
      <c r="NQ3" s="102"/>
      <c r="NR3" s="102"/>
      <c r="NS3" s="102"/>
      <c r="NT3" s="102"/>
      <c r="NU3" s="102"/>
      <c r="NV3" s="102"/>
      <c r="NW3" s="102"/>
      <c r="NX3" s="102"/>
      <c r="NY3" s="102"/>
      <c r="NZ3" s="102"/>
      <c r="OA3" s="102"/>
      <c r="OB3" s="102"/>
      <c r="OC3" s="102"/>
      <c r="OD3" s="102"/>
      <c r="OE3" s="102"/>
      <c r="OF3" s="102"/>
      <c r="OG3" s="102"/>
      <c r="OH3" s="102"/>
      <c r="OI3" s="102"/>
      <c r="OJ3" s="102"/>
      <c r="OK3" s="102"/>
      <c r="OL3" s="102"/>
      <c r="OM3" s="102"/>
      <c r="ON3" s="102"/>
      <c r="OO3" s="102"/>
      <c r="OP3" s="102"/>
      <c r="OQ3" s="102"/>
      <c r="OR3" s="102"/>
      <c r="OS3" s="102"/>
      <c r="OT3" s="102"/>
      <c r="OU3" s="102"/>
      <c r="OV3" s="102"/>
      <c r="OW3" s="102"/>
      <c r="OX3" s="102"/>
      <c r="OY3" s="102"/>
      <c r="OZ3" s="102"/>
      <c r="PA3" s="102"/>
      <c r="PB3" s="102"/>
      <c r="PC3" s="102"/>
      <c r="PD3" s="102"/>
      <c r="PE3" s="102"/>
      <c r="PF3" s="102"/>
      <c r="PG3" s="102"/>
      <c r="PH3" s="102"/>
      <c r="PI3" s="102"/>
      <c r="PJ3" s="102"/>
      <c r="PK3" s="102"/>
      <c r="PL3" s="102"/>
      <c r="PM3" s="102"/>
      <c r="PN3" s="102"/>
      <c r="PO3" s="102"/>
      <c r="PP3" s="102"/>
      <c r="PQ3" s="102"/>
      <c r="PR3" s="102"/>
      <c r="PS3" s="102"/>
      <c r="PT3" s="102"/>
      <c r="PU3" s="102"/>
      <c r="PV3" s="102"/>
      <c r="PW3" s="102"/>
      <c r="PX3" s="102"/>
      <c r="PY3" s="102"/>
      <c r="PZ3" s="102"/>
      <c r="QA3" s="102"/>
      <c r="QB3" s="102"/>
      <c r="QC3" s="102"/>
      <c r="QD3" s="102"/>
      <c r="QE3" s="102"/>
      <c r="QF3" s="102"/>
      <c r="QG3" s="102"/>
      <c r="QH3" s="102"/>
      <c r="QI3" s="102"/>
      <c r="QJ3" s="102"/>
      <c r="QK3" s="102"/>
      <c r="QL3" s="102"/>
      <c r="QM3" s="102"/>
      <c r="QN3" s="102"/>
      <c r="QO3" s="102"/>
      <c r="QP3" s="102"/>
      <c r="QQ3" s="102"/>
      <c r="QR3" s="102"/>
      <c r="QS3" s="102"/>
      <c r="QT3" s="102"/>
      <c r="QU3" s="102"/>
      <c r="QV3" s="102"/>
      <c r="QW3" s="102"/>
      <c r="QX3" s="102"/>
      <c r="QY3" s="102"/>
      <c r="QZ3" s="102"/>
      <c r="RA3" s="102"/>
      <c r="RB3" s="102"/>
      <c r="RC3" s="102"/>
      <c r="RD3" s="102"/>
      <c r="RE3" s="102"/>
      <c r="RF3" s="102"/>
      <c r="RG3" s="102"/>
      <c r="RH3" s="102"/>
      <c r="RI3" s="102"/>
      <c r="RJ3" s="102"/>
      <c r="RK3" s="102"/>
      <c r="RL3" s="102"/>
      <c r="RM3" s="102"/>
      <c r="RN3" s="102"/>
      <c r="RO3" s="102"/>
      <c r="RP3" s="102"/>
      <c r="RQ3" s="102"/>
      <c r="RR3" s="102"/>
      <c r="RS3" s="102"/>
      <c r="RT3" s="102"/>
      <c r="RU3" s="102"/>
      <c r="RV3" s="102"/>
      <c r="RW3" s="102"/>
      <c r="RX3" s="102"/>
      <c r="RY3" s="102"/>
      <c r="RZ3" s="102"/>
      <c r="SA3" s="102"/>
      <c r="SB3" s="102"/>
      <c r="SC3" s="102"/>
      <c r="SD3" s="102"/>
      <c r="SE3" s="102"/>
      <c r="SF3" s="102"/>
      <c r="SG3" s="102"/>
      <c r="SH3" s="102"/>
      <c r="SI3" s="102"/>
      <c r="SJ3" s="102"/>
      <c r="SK3" s="102"/>
      <c r="SL3" s="102"/>
      <c r="SM3" s="102"/>
      <c r="SN3" s="102"/>
      <c r="SO3" s="102"/>
      <c r="SP3" s="102"/>
      <c r="SQ3" s="102"/>
      <c r="SR3" s="102"/>
      <c r="SS3" s="102"/>
      <c r="ST3" s="102"/>
      <c r="SU3" s="102"/>
      <c r="SV3" s="102"/>
      <c r="SW3" s="102"/>
      <c r="SX3" s="102"/>
      <c r="SY3" s="102"/>
      <c r="SZ3" s="102"/>
      <c r="TA3" s="102"/>
      <c r="TB3" s="102"/>
      <c r="TC3" s="102"/>
      <c r="TD3" s="102"/>
      <c r="TE3" s="102"/>
      <c r="TF3" s="102"/>
      <c r="TG3" s="102"/>
      <c r="TH3" s="102"/>
      <c r="TI3" s="102"/>
      <c r="TJ3" s="102"/>
      <c r="TK3" s="102"/>
      <c r="TL3" s="102"/>
      <c r="TM3" s="102"/>
      <c r="TN3" s="102"/>
      <c r="TO3" s="102"/>
      <c r="TP3" s="102"/>
      <c r="TQ3" s="102"/>
      <c r="TR3" s="102"/>
      <c r="TS3" s="102"/>
      <c r="TT3" s="102"/>
      <c r="TU3" s="102"/>
      <c r="TV3" s="102"/>
      <c r="TW3" s="102"/>
      <c r="TX3" s="102"/>
      <c r="TY3" s="102"/>
      <c r="TZ3" s="102"/>
      <c r="UA3" s="102"/>
      <c r="UB3" s="102"/>
      <c r="UC3" s="102"/>
      <c r="UD3" s="102"/>
      <c r="UE3" s="102"/>
      <c r="UF3" s="102"/>
      <c r="UG3" s="102"/>
      <c r="UH3" s="102"/>
      <c r="UI3" s="102"/>
      <c r="UJ3" s="102"/>
      <c r="UK3" s="102"/>
      <c r="UL3" s="102"/>
      <c r="UM3" s="102"/>
      <c r="UN3" s="102"/>
      <c r="UO3" s="102"/>
      <c r="UP3" s="102"/>
      <c r="UQ3" s="102"/>
      <c r="UR3" s="102"/>
      <c r="US3" s="102"/>
      <c r="UT3" s="102"/>
      <c r="UU3" s="102"/>
      <c r="UV3" s="102"/>
      <c r="UW3" s="102"/>
      <c r="UX3" s="12"/>
    </row>
    <row r="4" spans="1:570" s="105" customFormat="1" ht="39.75" customHeight="1" thickBot="1" x14ac:dyDescent="0.45">
      <c r="A4" s="163" t="s">
        <v>119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 t="s">
        <v>119</v>
      </c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 t="s">
        <v>119</v>
      </c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 t="s">
        <v>119</v>
      </c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 t="s">
        <v>119</v>
      </c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 t="s">
        <v>119</v>
      </c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 t="s">
        <v>119</v>
      </c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 t="s">
        <v>119</v>
      </c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  <c r="ER4" s="163"/>
      <c r="ES4" s="163"/>
      <c r="ET4" s="163"/>
      <c r="EU4" s="163"/>
      <c r="EV4" s="163"/>
      <c r="EW4" s="163" t="s">
        <v>119</v>
      </c>
      <c r="EX4" s="163"/>
      <c r="EY4" s="163"/>
      <c r="EZ4" s="163"/>
      <c r="FA4" s="163"/>
      <c r="FB4" s="163"/>
      <c r="FC4" s="163"/>
      <c r="FD4" s="163"/>
      <c r="FE4" s="163"/>
      <c r="FF4" s="163"/>
      <c r="FG4" s="163"/>
      <c r="FH4" s="163"/>
      <c r="FI4" s="163"/>
      <c r="FJ4" s="163"/>
      <c r="FK4" s="163"/>
      <c r="FL4" s="163"/>
      <c r="FM4" s="163"/>
      <c r="FN4" s="163"/>
      <c r="FO4" s="163"/>
      <c r="FP4" s="163" t="s">
        <v>119</v>
      </c>
      <c r="FQ4" s="163"/>
      <c r="FR4" s="163"/>
      <c r="FS4" s="163"/>
      <c r="FT4" s="163"/>
      <c r="FU4" s="163"/>
      <c r="FV4" s="163"/>
      <c r="FW4" s="163"/>
      <c r="FX4" s="163"/>
      <c r="FY4" s="163"/>
      <c r="FZ4" s="163"/>
      <c r="GA4" s="163"/>
      <c r="GB4" s="163"/>
      <c r="GC4" s="163"/>
      <c r="GD4" s="163"/>
      <c r="GE4" s="163"/>
      <c r="GF4" s="163"/>
      <c r="GG4" s="163"/>
      <c r="GH4" s="163"/>
      <c r="GI4" s="163" t="s">
        <v>119</v>
      </c>
      <c r="GJ4" s="163"/>
      <c r="GK4" s="163"/>
      <c r="GL4" s="163"/>
      <c r="GM4" s="163"/>
      <c r="GN4" s="163"/>
      <c r="GO4" s="163"/>
      <c r="GP4" s="163"/>
      <c r="GQ4" s="163"/>
      <c r="GR4" s="163"/>
      <c r="GS4" s="163"/>
      <c r="GT4" s="163"/>
      <c r="GU4" s="163"/>
      <c r="GV4" s="163"/>
      <c r="GW4" s="163"/>
      <c r="GX4" s="163"/>
      <c r="GY4" s="163"/>
      <c r="GZ4" s="163"/>
      <c r="HA4" s="163"/>
      <c r="HB4" s="163" t="s">
        <v>119</v>
      </c>
      <c r="HC4" s="163"/>
      <c r="HD4" s="163"/>
      <c r="HE4" s="163"/>
      <c r="HF4" s="163"/>
      <c r="HG4" s="163"/>
      <c r="HH4" s="163"/>
      <c r="HI4" s="163"/>
      <c r="HJ4" s="163"/>
      <c r="HK4" s="163"/>
      <c r="HL4" s="163"/>
      <c r="HM4" s="163"/>
      <c r="HN4" s="163"/>
      <c r="HO4" s="163"/>
      <c r="HP4" s="163"/>
      <c r="HQ4" s="163"/>
      <c r="HR4" s="163"/>
      <c r="HS4" s="163"/>
      <c r="HT4" s="163"/>
      <c r="HU4" s="163" t="s">
        <v>119</v>
      </c>
      <c r="HV4" s="163"/>
      <c r="HW4" s="163"/>
      <c r="HX4" s="163"/>
      <c r="HY4" s="163"/>
      <c r="HZ4" s="163"/>
      <c r="IA4" s="163"/>
      <c r="IB4" s="163"/>
      <c r="IC4" s="163"/>
      <c r="ID4" s="163"/>
      <c r="IE4" s="163"/>
      <c r="IF4" s="163"/>
      <c r="IG4" s="163"/>
      <c r="IH4" s="163"/>
      <c r="II4" s="163"/>
      <c r="IJ4" s="163"/>
      <c r="IK4" s="163"/>
      <c r="IL4" s="163"/>
      <c r="IM4" s="163"/>
      <c r="IN4" s="163" t="s">
        <v>119</v>
      </c>
      <c r="IO4" s="163"/>
      <c r="IP4" s="163"/>
      <c r="IQ4" s="163"/>
      <c r="IR4" s="163"/>
      <c r="IS4" s="163"/>
      <c r="IT4" s="163"/>
      <c r="IU4" s="163"/>
      <c r="IV4" s="163"/>
      <c r="IW4" s="163"/>
      <c r="IX4" s="163"/>
      <c r="IY4" s="163"/>
      <c r="IZ4" s="163"/>
      <c r="JA4" s="163"/>
      <c r="JB4" s="163"/>
      <c r="JC4" s="163"/>
      <c r="JD4" s="163"/>
      <c r="JE4" s="163"/>
      <c r="JF4" s="163"/>
      <c r="JG4" s="163" t="s">
        <v>119</v>
      </c>
      <c r="JH4" s="163"/>
      <c r="JI4" s="163"/>
      <c r="JJ4" s="163"/>
      <c r="JK4" s="163"/>
      <c r="JL4" s="163"/>
      <c r="JM4" s="163"/>
      <c r="JN4" s="163"/>
      <c r="JO4" s="163"/>
      <c r="JP4" s="163"/>
      <c r="JQ4" s="163"/>
      <c r="JR4" s="163"/>
      <c r="JS4" s="163"/>
      <c r="JT4" s="163"/>
      <c r="JU4" s="163"/>
      <c r="JV4" s="163"/>
      <c r="JW4" s="163"/>
      <c r="JX4" s="163"/>
      <c r="JY4" s="163"/>
      <c r="JZ4" s="163" t="s">
        <v>119</v>
      </c>
      <c r="KA4" s="163"/>
      <c r="KB4" s="163"/>
      <c r="KC4" s="163"/>
      <c r="KD4" s="163"/>
      <c r="KE4" s="163"/>
      <c r="KF4" s="163"/>
      <c r="KG4" s="163"/>
      <c r="KH4" s="163"/>
      <c r="KI4" s="163"/>
      <c r="KJ4" s="163"/>
      <c r="KK4" s="163"/>
      <c r="KL4" s="163"/>
      <c r="KM4" s="163"/>
      <c r="KN4" s="163"/>
      <c r="KO4" s="163"/>
      <c r="KP4" s="163"/>
      <c r="KQ4" s="163"/>
      <c r="KR4" s="163"/>
      <c r="KS4" s="163" t="s">
        <v>119</v>
      </c>
      <c r="KT4" s="163"/>
      <c r="KU4" s="163"/>
      <c r="KV4" s="163"/>
      <c r="KW4" s="163"/>
      <c r="KX4" s="163"/>
      <c r="KY4" s="163"/>
      <c r="KZ4" s="163"/>
      <c r="LA4" s="163"/>
      <c r="LB4" s="163"/>
      <c r="LC4" s="163"/>
      <c r="LD4" s="163"/>
      <c r="LE4" s="163"/>
      <c r="LF4" s="163"/>
      <c r="LG4" s="163"/>
      <c r="LH4" s="163"/>
      <c r="LI4" s="163"/>
      <c r="LJ4" s="163"/>
      <c r="LK4" s="163"/>
      <c r="LL4" s="163" t="s">
        <v>119</v>
      </c>
      <c r="LM4" s="163"/>
      <c r="LN4" s="163"/>
      <c r="LO4" s="163"/>
      <c r="LP4" s="163"/>
      <c r="LQ4" s="163"/>
      <c r="LR4" s="163"/>
      <c r="LS4" s="163"/>
      <c r="LT4" s="163"/>
      <c r="LU4" s="163"/>
      <c r="LV4" s="163"/>
      <c r="LW4" s="163"/>
      <c r="LX4" s="163"/>
      <c r="LY4" s="163"/>
      <c r="LZ4" s="163"/>
      <c r="MA4" s="163"/>
      <c r="MB4" s="163"/>
      <c r="MC4" s="163"/>
      <c r="MD4" s="163"/>
      <c r="ME4" s="163" t="s">
        <v>119</v>
      </c>
      <c r="MF4" s="163"/>
      <c r="MG4" s="163"/>
      <c r="MH4" s="163"/>
      <c r="MI4" s="163"/>
      <c r="MJ4" s="163"/>
      <c r="MK4" s="163"/>
      <c r="ML4" s="163"/>
      <c r="MM4" s="163"/>
      <c r="MN4" s="163"/>
      <c r="MO4" s="163"/>
      <c r="MP4" s="163"/>
      <c r="MQ4" s="163"/>
      <c r="MR4" s="163"/>
      <c r="MS4" s="163"/>
      <c r="MT4" s="163"/>
      <c r="MU4" s="163"/>
      <c r="MV4" s="163"/>
      <c r="MW4" s="163"/>
      <c r="MX4" s="163" t="s">
        <v>119</v>
      </c>
      <c r="MY4" s="163"/>
      <c r="MZ4" s="163"/>
      <c r="NA4" s="163"/>
      <c r="NB4" s="163"/>
      <c r="NC4" s="163"/>
      <c r="ND4" s="163"/>
      <c r="NE4" s="163"/>
      <c r="NF4" s="163"/>
      <c r="NG4" s="163"/>
      <c r="NH4" s="163"/>
      <c r="NI4" s="163"/>
      <c r="NJ4" s="163"/>
      <c r="NK4" s="163"/>
      <c r="NL4" s="163"/>
      <c r="NM4" s="163"/>
      <c r="NN4" s="163"/>
      <c r="NO4" s="163"/>
      <c r="NP4" s="163"/>
      <c r="NQ4" s="163" t="s">
        <v>119</v>
      </c>
      <c r="NR4" s="163"/>
      <c r="NS4" s="163"/>
      <c r="NT4" s="163"/>
      <c r="NU4" s="163"/>
      <c r="NV4" s="163"/>
      <c r="NW4" s="163"/>
      <c r="NX4" s="163"/>
      <c r="NY4" s="163"/>
      <c r="NZ4" s="163"/>
      <c r="OA4" s="163"/>
      <c r="OB4" s="163"/>
      <c r="OC4" s="163"/>
      <c r="OD4" s="163"/>
      <c r="OE4" s="163"/>
      <c r="OF4" s="163"/>
      <c r="OG4" s="163"/>
      <c r="OH4" s="163"/>
      <c r="OI4" s="163"/>
      <c r="OJ4" s="163" t="s">
        <v>119</v>
      </c>
      <c r="OK4" s="163"/>
      <c r="OL4" s="163"/>
      <c r="OM4" s="163"/>
      <c r="ON4" s="163"/>
      <c r="OO4" s="163"/>
      <c r="OP4" s="163"/>
      <c r="OQ4" s="163"/>
      <c r="OR4" s="163"/>
      <c r="OS4" s="163"/>
      <c r="OT4" s="163"/>
      <c r="OU4" s="163"/>
      <c r="OV4" s="163"/>
      <c r="OW4" s="163"/>
      <c r="OX4" s="163"/>
      <c r="OY4" s="163"/>
      <c r="OZ4" s="163"/>
      <c r="PA4" s="163"/>
      <c r="PB4" s="163"/>
      <c r="PC4" s="163" t="s">
        <v>119</v>
      </c>
      <c r="PD4" s="163"/>
      <c r="PE4" s="163"/>
      <c r="PF4" s="163"/>
      <c r="PG4" s="163"/>
      <c r="PH4" s="163"/>
      <c r="PI4" s="163"/>
      <c r="PJ4" s="163"/>
      <c r="PK4" s="163"/>
      <c r="PL4" s="163"/>
      <c r="PM4" s="163"/>
      <c r="PN4" s="163"/>
      <c r="PO4" s="163"/>
      <c r="PP4" s="163"/>
      <c r="PQ4" s="163"/>
      <c r="PR4" s="163"/>
      <c r="PS4" s="163"/>
      <c r="PT4" s="163"/>
      <c r="PU4" s="163"/>
      <c r="PV4" s="163" t="s">
        <v>119</v>
      </c>
      <c r="PW4" s="163"/>
      <c r="PX4" s="163"/>
      <c r="PY4" s="163"/>
      <c r="PZ4" s="163"/>
      <c r="QA4" s="163"/>
      <c r="QB4" s="163"/>
      <c r="QC4" s="163"/>
      <c r="QD4" s="163"/>
      <c r="QE4" s="163"/>
      <c r="QF4" s="163"/>
      <c r="QG4" s="163"/>
      <c r="QH4" s="163"/>
      <c r="QI4" s="163"/>
      <c r="QJ4" s="163"/>
      <c r="QK4" s="163"/>
      <c r="QL4" s="163"/>
      <c r="QM4" s="163"/>
      <c r="QN4" s="163"/>
      <c r="QO4" s="163" t="s">
        <v>119</v>
      </c>
      <c r="QP4" s="163"/>
      <c r="QQ4" s="163"/>
      <c r="QR4" s="163"/>
      <c r="QS4" s="163"/>
      <c r="QT4" s="163"/>
      <c r="QU4" s="163"/>
      <c r="QV4" s="163"/>
      <c r="QW4" s="163"/>
      <c r="QX4" s="163"/>
      <c r="QY4" s="163"/>
      <c r="QZ4" s="163"/>
      <c r="RA4" s="163"/>
      <c r="RB4" s="163"/>
      <c r="RC4" s="163"/>
      <c r="RD4" s="163"/>
      <c r="RE4" s="163"/>
      <c r="RF4" s="163"/>
      <c r="RG4" s="163"/>
      <c r="RH4" s="163" t="s">
        <v>119</v>
      </c>
      <c r="RI4" s="163"/>
      <c r="RJ4" s="163"/>
      <c r="RK4" s="163"/>
      <c r="RL4" s="163"/>
      <c r="RM4" s="163"/>
      <c r="RN4" s="163"/>
      <c r="RO4" s="163"/>
      <c r="RP4" s="163"/>
      <c r="RQ4" s="163"/>
      <c r="RR4" s="163"/>
      <c r="RS4" s="163"/>
      <c r="RT4" s="163"/>
      <c r="RU4" s="163"/>
      <c r="RV4" s="163"/>
      <c r="RW4" s="163"/>
      <c r="RX4" s="163"/>
      <c r="RY4" s="163"/>
      <c r="RZ4" s="163"/>
      <c r="SA4" s="163" t="s">
        <v>119</v>
      </c>
      <c r="SB4" s="163"/>
      <c r="SC4" s="163"/>
      <c r="SD4" s="163"/>
      <c r="SE4" s="163"/>
      <c r="SF4" s="163"/>
      <c r="SG4" s="163"/>
      <c r="SH4" s="163"/>
      <c r="SI4" s="163"/>
      <c r="SJ4" s="163"/>
      <c r="SK4" s="163"/>
      <c r="SL4" s="163"/>
      <c r="SM4" s="163"/>
      <c r="SN4" s="163"/>
      <c r="SO4" s="163"/>
      <c r="SP4" s="163"/>
      <c r="SQ4" s="163"/>
      <c r="SR4" s="163"/>
      <c r="SS4" s="163"/>
      <c r="ST4" s="163" t="s">
        <v>119</v>
      </c>
      <c r="SU4" s="163"/>
      <c r="SV4" s="163"/>
      <c r="SW4" s="163"/>
      <c r="SX4" s="163"/>
      <c r="SY4" s="163"/>
      <c r="SZ4" s="163"/>
      <c r="TA4" s="163"/>
      <c r="TB4" s="163"/>
      <c r="TC4" s="163"/>
      <c r="TD4" s="163"/>
      <c r="TE4" s="163"/>
      <c r="TF4" s="163"/>
      <c r="TG4" s="163"/>
      <c r="TH4" s="163"/>
      <c r="TI4" s="163"/>
      <c r="TJ4" s="163"/>
      <c r="TK4" s="163"/>
      <c r="TL4" s="163"/>
      <c r="TM4" s="163" t="s">
        <v>119</v>
      </c>
      <c r="TN4" s="163"/>
      <c r="TO4" s="163"/>
      <c r="TP4" s="163"/>
      <c r="TQ4" s="163"/>
      <c r="TR4" s="163"/>
      <c r="TS4" s="163"/>
      <c r="TT4" s="163"/>
      <c r="TU4" s="163"/>
      <c r="TV4" s="163"/>
      <c r="TW4" s="163"/>
      <c r="TX4" s="163"/>
      <c r="TY4" s="163"/>
      <c r="TZ4" s="163"/>
      <c r="UA4" s="163"/>
      <c r="UB4" s="163"/>
      <c r="UC4" s="163"/>
      <c r="UD4" s="163"/>
      <c r="UE4" s="163"/>
      <c r="UF4" s="163" t="s">
        <v>119</v>
      </c>
      <c r="UG4" s="163"/>
      <c r="UH4" s="163"/>
      <c r="UI4" s="163"/>
      <c r="UJ4" s="163"/>
      <c r="UK4" s="163"/>
      <c r="UL4" s="163"/>
      <c r="UM4" s="163"/>
      <c r="UN4" s="163"/>
      <c r="UO4" s="163"/>
      <c r="UP4" s="163"/>
      <c r="UQ4" s="163"/>
      <c r="UR4" s="163"/>
      <c r="US4" s="163"/>
      <c r="UT4" s="163"/>
      <c r="UU4" s="163"/>
      <c r="UV4" s="163"/>
      <c r="UW4" s="163"/>
      <c r="UX4" s="163"/>
    </row>
    <row r="5" spans="1:570" s="15" customFormat="1" ht="55.5" customHeight="1" thickBot="1" x14ac:dyDescent="0.45">
      <c r="A5" s="269" t="s">
        <v>50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1"/>
      <c r="T5" s="269" t="s">
        <v>51</v>
      </c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1"/>
      <c r="AM5" s="269" t="s">
        <v>52</v>
      </c>
      <c r="AN5" s="270"/>
      <c r="AO5" s="270"/>
      <c r="AP5" s="270"/>
      <c r="AQ5" s="270"/>
      <c r="AR5" s="270"/>
      <c r="AS5" s="270"/>
      <c r="AT5" s="270"/>
      <c r="AU5" s="270"/>
      <c r="AV5" s="270"/>
      <c r="AW5" s="270"/>
      <c r="AX5" s="270"/>
      <c r="AY5" s="270"/>
      <c r="AZ5" s="270"/>
      <c r="BA5" s="270"/>
      <c r="BB5" s="270"/>
      <c r="BC5" s="270"/>
      <c r="BD5" s="270"/>
      <c r="BE5" s="271"/>
      <c r="BF5" s="269" t="s">
        <v>53</v>
      </c>
      <c r="BG5" s="270"/>
      <c r="BH5" s="270"/>
      <c r="BI5" s="270"/>
      <c r="BJ5" s="270"/>
      <c r="BK5" s="270"/>
      <c r="BL5" s="270"/>
      <c r="BM5" s="270"/>
      <c r="BN5" s="270"/>
      <c r="BO5" s="270"/>
      <c r="BP5" s="270"/>
      <c r="BQ5" s="270"/>
      <c r="BR5" s="270"/>
      <c r="BS5" s="270"/>
      <c r="BT5" s="270"/>
      <c r="BU5" s="270"/>
      <c r="BV5" s="270"/>
      <c r="BW5" s="270"/>
      <c r="BX5" s="271"/>
      <c r="BY5" s="269" t="s">
        <v>54</v>
      </c>
      <c r="BZ5" s="270"/>
      <c r="CA5" s="270"/>
      <c r="CB5" s="270"/>
      <c r="CC5" s="270"/>
      <c r="CD5" s="270"/>
      <c r="CE5" s="270"/>
      <c r="CF5" s="270"/>
      <c r="CG5" s="270"/>
      <c r="CH5" s="270"/>
      <c r="CI5" s="270"/>
      <c r="CJ5" s="270"/>
      <c r="CK5" s="270"/>
      <c r="CL5" s="270"/>
      <c r="CM5" s="270"/>
      <c r="CN5" s="270"/>
      <c r="CO5" s="270"/>
      <c r="CP5" s="270"/>
      <c r="CQ5" s="271"/>
      <c r="CR5" s="269" t="s">
        <v>55</v>
      </c>
      <c r="CS5" s="270"/>
      <c r="CT5" s="270"/>
      <c r="CU5" s="270"/>
      <c r="CV5" s="270"/>
      <c r="CW5" s="270"/>
      <c r="CX5" s="270"/>
      <c r="CY5" s="270"/>
      <c r="CZ5" s="270"/>
      <c r="DA5" s="270"/>
      <c r="DB5" s="270"/>
      <c r="DC5" s="270"/>
      <c r="DD5" s="270"/>
      <c r="DE5" s="270"/>
      <c r="DF5" s="270"/>
      <c r="DG5" s="270"/>
      <c r="DH5" s="270"/>
      <c r="DI5" s="270"/>
      <c r="DJ5" s="271"/>
      <c r="DK5" s="269" t="s">
        <v>56</v>
      </c>
      <c r="DL5" s="270"/>
      <c r="DM5" s="270"/>
      <c r="DN5" s="270"/>
      <c r="DO5" s="270"/>
      <c r="DP5" s="270"/>
      <c r="DQ5" s="270"/>
      <c r="DR5" s="270"/>
      <c r="DS5" s="270"/>
      <c r="DT5" s="270"/>
      <c r="DU5" s="270"/>
      <c r="DV5" s="270"/>
      <c r="DW5" s="270"/>
      <c r="DX5" s="270"/>
      <c r="DY5" s="270"/>
      <c r="DZ5" s="270"/>
      <c r="EA5" s="270"/>
      <c r="EB5" s="270"/>
      <c r="EC5" s="271"/>
      <c r="ED5" s="269" t="s">
        <v>57</v>
      </c>
      <c r="EE5" s="270"/>
      <c r="EF5" s="270"/>
      <c r="EG5" s="270"/>
      <c r="EH5" s="270"/>
      <c r="EI5" s="270"/>
      <c r="EJ5" s="270"/>
      <c r="EK5" s="270"/>
      <c r="EL5" s="270"/>
      <c r="EM5" s="270"/>
      <c r="EN5" s="270"/>
      <c r="EO5" s="270"/>
      <c r="EP5" s="270"/>
      <c r="EQ5" s="270"/>
      <c r="ER5" s="270"/>
      <c r="ES5" s="270"/>
      <c r="ET5" s="270"/>
      <c r="EU5" s="270"/>
      <c r="EV5" s="271"/>
      <c r="EW5" s="269" t="s">
        <v>58</v>
      </c>
      <c r="EX5" s="270"/>
      <c r="EY5" s="270"/>
      <c r="EZ5" s="270"/>
      <c r="FA5" s="270"/>
      <c r="FB5" s="270"/>
      <c r="FC5" s="270"/>
      <c r="FD5" s="270"/>
      <c r="FE5" s="270"/>
      <c r="FF5" s="270"/>
      <c r="FG5" s="270"/>
      <c r="FH5" s="270"/>
      <c r="FI5" s="270"/>
      <c r="FJ5" s="270"/>
      <c r="FK5" s="270"/>
      <c r="FL5" s="270"/>
      <c r="FM5" s="270"/>
      <c r="FN5" s="270"/>
      <c r="FO5" s="271"/>
      <c r="FP5" s="269" t="s">
        <v>59</v>
      </c>
      <c r="FQ5" s="270"/>
      <c r="FR5" s="270"/>
      <c r="FS5" s="270"/>
      <c r="FT5" s="270"/>
      <c r="FU5" s="270"/>
      <c r="FV5" s="270"/>
      <c r="FW5" s="270"/>
      <c r="FX5" s="270"/>
      <c r="FY5" s="270"/>
      <c r="FZ5" s="270"/>
      <c r="GA5" s="270"/>
      <c r="GB5" s="270"/>
      <c r="GC5" s="270"/>
      <c r="GD5" s="270"/>
      <c r="GE5" s="270"/>
      <c r="GF5" s="270"/>
      <c r="GG5" s="270"/>
      <c r="GH5" s="271"/>
      <c r="GI5" s="269" t="s">
        <v>60</v>
      </c>
      <c r="GJ5" s="270"/>
      <c r="GK5" s="270"/>
      <c r="GL5" s="270"/>
      <c r="GM5" s="270"/>
      <c r="GN5" s="270"/>
      <c r="GO5" s="270"/>
      <c r="GP5" s="270"/>
      <c r="GQ5" s="270"/>
      <c r="GR5" s="270"/>
      <c r="GS5" s="270"/>
      <c r="GT5" s="270"/>
      <c r="GU5" s="270"/>
      <c r="GV5" s="270"/>
      <c r="GW5" s="270"/>
      <c r="GX5" s="270"/>
      <c r="GY5" s="270"/>
      <c r="GZ5" s="270"/>
      <c r="HA5" s="271"/>
      <c r="HB5" s="269" t="s">
        <v>61</v>
      </c>
      <c r="HC5" s="270"/>
      <c r="HD5" s="270"/>
      <c r="HE5" s="270"/>
      <c r="HF5" s="270"/>
      <c r="HG5" s="270"/>
      <c r="HH5" s="270"/>
      <c r="HI5" s="270"/>
      <c r="HJ5" s="270"/>
      <c r="HK5" s="270"/>
      <c r="HL5" s="270"/>
      <c r="HM5" s="270"/>
      <c r="HN5" s="270"/>
      <c r="HO5" s="270"/>
      <c r="HP5" s="270"/>
      <c r="HQ5" s="270"/>
      <c r="HR5" s="270"/>
      <c r="HS5" s="270"/>
      <c r="HT5" s="271"/>
      <c r="HU5" s="269" t="s">
        <v>62</v>
      </c>
      <c r="HV5" s="270"/>
      <c r="HW5" s="270"/>
      <c r="HX5" s="270"/>
      <c r="HY5" s="270"/>
      <c r="HZ5" s="270"/>
      <c r="IA5" s="270"/>
      <c r="IB5" s="270"/>
      <c r="IC5" s="270"/>
      <c r="ID5" s="270"/>
      <c r="IE5" s="270"/>
      <c r="IF5" s="270"/>
      <c r="IG5" s="270"/>
      <c r="IH5" s="270"/>
      <c r="II5" s="270"/>
      <c r="IJ5" s="270"/>
      <c r="IK5" s="270"/>
      <c r="IL5" s="270"/>
      <c r="IM5" s="271"/>
      <c r="IN5" s="269" t="s">
        <v>63</v>
      </c>
      <c r="IO5" s="270"/>
      <c r="IP5" s="270"/>
      <c r="IQ5" s="270"/>
      <c r="IR5" s="270"/>
      <c r="IS5" s="270"/>
      <c r="IT5" s="270"/>
      <c r="IU5" s="270"/>
      <c r="IV5" s="270"/>
      <c r="IW5" s="270"/>
      <c r="IX5" s="270"/>
      <c r="IY5" s="270"/>
      <c r="IZ5" s="270"/>
      <c r="JA5" s="270"/>
      <c r="JB5" s="270"/>
      <c r="JC5" s="270"/>
      <c r="JD5" s="270"/>
      <c r="JE5" s="270"/>
      <c r="JF5" s="271"/>
      <c r="JG5" s="269" t="s">
        <v>64</v>
      </c>
      <c r="JH5" s="270"/>
      <c r="JI5" s="270"/>
      <c r="JJ5" s="270"/>
      <c r="JK5" s="270"/>
      <c r="JL5" s="270"/>
      <c r="JM5" s="270"/>
      <c r="JN5" s="270"/>
      <c r="JO5" s="270"/>
      <c r="JP5" s="270"/>
      <c r="JQ5" s="270"/>
      <c r="JR5" s="270"/>
      <c r="JS5" s="270"/>
      <c r="JT5" s="270"/>
      <c r="JU5" s="270"/>
      <c r="JV5" s="270"/>
      <c r="JW5" s="270"/>
      <c r="JX5" s="270"/>
      <c r="JY5" s="271"/>
      <c r="JZ5" s="269" t="s">
        <v>65</v>
      </c>
      <c r="KA5" s="270"/>
      <c r="KB5" s="270"/>
      <c r="KC5" s="270"/>
      <c r="KD5" s="270"/>
      <c r="KE5" s="270"/>
      <c r="KF5" s="270"/>
      <c r="KG5" s="270"/>
      <c r="KH5" s="270"/>
      <c r="KI5" s="270"/>
      <c r="KJ5" s="270"/>
      <c r="KK5" s="270"/>
      <c r="KL5" s="270"/>
      <c r="KM5" s="270"/>
      <c r="KN5" s="270"/>
      <c r="KO5" s="270"/>
      <c r="KP5" s="270"/>
      <c r="KQ5" s="270"/>
      <c r="KR5" s="271"/>
      <c r="KS5" s="269" t="s">
        <v>66</v>
      </c>
      <c r="KT5" s="270"/>
      <c r="KU5" s="270"/>
      <c r="KV5" s="270"/>
      <c r="KW5" s="270"/>
      <c r="KX5" s="270"/>
      <c r="KY5" s="270"/>
      <c r="KZ5" s="270"/>
      <c r="LA5" s="270"/>
      <c r="LB5" s="270"/>
      <c r="LC5" s="270"/>
      <c r="LD5" s="270"/>
      <c r="LE5" s="270"/>
      <c r="LF5" s="270"/>
      <c r="LG5" s="270"/>
      <c r="LH5" s="270"/>
      <c r="LI5" s="270"/>
      <c r="LJ5" s="270"/>
      <c r="LK5" s="271"/>
      <c r="LL5" s="269" t="s">
        <v>67</v>
      </c>
      <c r="LM5" s="270"/>
      <c r="LN5" s="270"/>
      <c r="LO5" s="270"/>
      <c r="LP5" s="270"/>
      <c r="LQ5" s="270"/>
      <c r="LR5" s="270"/>
      <c r="LS5" s="270"/>
      <c r="LT5" s="270"/>
      <c r="LU5" s="270"/>
      <c r="LV5" s="270"/>
      <c r="LW5" s="270"/>
      <c r="LX5" s="270"/>
      <c r="LY5" s="270"/>
      <c r="LZ5" s="270"/>
      <c r="MA5" s="270"/>
      <c r="MB5" s="270"/>
      <c r="MC5" s="270"/>
      <c r="MD5" s="271"/>
      <c r="ME5" s="269" t="s">
        <v>68</v>
      </c>
      <c r="MF5" s="270"/>
      <c r="MG5" s="270"/>
      <c r="MH5" s="270"/>
      <c r="MI5" s="270"/>
      <c r="MJ5" s="270"/>
      <c r="MK5" s="270"/>
      <c r="ML5" s="270"/>
      <c r="MM5" s="270"/>
      <c r="MN5" s="270"/>
      <c r="MO5" s="270"/>
      <c r="MP5" s="270"/>
      <c r="MQ5" s="270"/>
      <c r="MR5" s="270"/>
      <c r="MS5" s="270"/>
      <c r="MT5" s="270"/>
      <c r="MU5" s="270"/>
      <c r="MV5" s="270"/>
      <c r="MW5" s="271"/>
      <c r="MX5" s="269" t="s">
        <v>69</v>
      </c>
      <c r="MY5" s="270"/>
      <c r="MZ5" s="270"/>
      <c r="NA5" s="270"/>
      <c r="NB5" s="270"/>
      <c r="NC5" s="270"/>
      <c r="ND5" s="270"/>
      <c r="NE5" s="270"/>
      <c r="NF5" s="270"/>
      <c r="NG5" s="270"/>
      <c r="NH5" s="270"/>
      <c r="NI5" s="270"/>
      <c r="NJ5" s="270"/>
      <c r="NK5" s="270"/>
      <c r="NL5" s="270"/>
      <c r="NM5" s="270"/>
      <c r="NN5" s="270"/>
      <c r="NO5" s="270"/>
      <c r="NP5" s="271"/>
      <c r="NQ5" s="269" t="s">
        <v>70</v>
      </c>
      <c r="NR5" s="270"/>
      <c r="NS5" s="270"/>
      <c r="NT5" s="270"/>
      <c r="NU5" s="270"/>
      <c r="NV5" s="270"/>
      <c r="NW5" s="270"/>
      <c r="NX5" s="270"/>
      <c r="NY5" s="270"/>
      <c r="NZ5" s="270"/>
      <c r="OA5" s="270"/>
      <c r="OB5" s="270"/>
      <c r="OC5" s="270"/>
      <c r="OD5" s="270"/>
      <c r="OE5" s="270"/>
      <c r="OF5" s="270"/>
      <c r="OG5" s="270"/>
      <c r="OH5" s="270"/>
      <c r="OI5" s="271"/>
      <c r="OJ5" s="269" t="s">
        <v>71</v>
      </c>
      <c r="OK5" s="270"/>
      <c r="OL5" s="270"/>
      <c r="OM5" s="270"/>
      <c r="ON5" s="270"/>
      <c r="OO5" s="270"/>
      <c r="OP5" s="270"/>
      <c r="OQ5" s="270"/>
      <c r="OR5" s="270"/>
      <c r="OS5" s="270"/>
      <c r="OT5" s="270"/>
      <c r="OU5" s="270"/>
      <c r="OV5" s="270"/>
      <c r="OW5" s="270"/>
      <c r="OX5" s="270"/>
      <c r="OY5" s="270"/>
      <c r="OZ5" s="270"/>
      <c r="PA5" s="270"/>
      <c r="PB5" s="271"/>
      <c r="PC5" s="269" t="s">
        <v>72</v>
      </c>
      <c r="PD5" s="270"/>
      <c r="PE5" s="270"/>
      <c r="PF5" s="270"/>
      <c r="PG5" s="270"/>
      <c r="PH5" s="270"/>
      <c r="PI5" s="270"/>
      <c r="PJ5" s="270"/>
      <c r="PK5" s="270"/>
      <c r="PL5" s="270"/>
      <c r="PM5" s="270"/>
      <c r="PN5" s="270"/>
      <c r="PO5" s="270"/>
      <c r="PP5" s="270"/>
      <c r="PQ5" s="270"/>
      <c r="PR5" s="270"/>
      <c r="PS5" s="270"/>
      <c r="PT5" s="270"/>
      <c r="PU5" s="271"/>
      <c r="PV5" s="269" t="s">
        <v>73</v>
      </c>
      <c r="PW5" s="270"/>
      <c r="PX5" s="270"/>
      <c r="PY5" s="270"/>
      <c r="PZ5" s="270"/>
      <c r="QA5" s="270"/>
      <c r="QB5" s="270"/>
      <c r="QC5" s="270"/>
      <c r="QD5" s="270"/>
      <c r="QE5" s="270"/>
      <c r="QF5" s="270"/>
      <c r="QG5" s="270"/>
      <c r="QH5" s="270"/>
      <c r="QI5" s="270"/>
      <c r="QJ5" s="270"/>
      <c r="QK5" s="270"/>
      <c r="QL5" s="270"/>
      <c r="QM5" s="270"/>
      <c r="QN5" s="271"/>
      <c r="QO5" s="269" t="s">
        <v>74</v>
      </c>
      <c r="QP5" s="270"/>
      <c r="QQ5" s="270"/>
      <c r="QR5" s="270"/>
      <c r="QS5" s="270"/>
      <c r="QT5" s="270"/>
      <c r="QU5" s="270"/>
      <c r="QV5" s="270"/>
      <c r="QW5" s="270"/>
      <c r="QX5" s="270"/>
      <c r="QY5" s="270"/>
      <c r="QZ5" s="270"/>
      <c r="RA5" s="270"/>
      <c r="RB5" s="270"/>
      <c r="RC5" s="270"/>
      <c r="RD5" s="270"/>
      <c r="RE5" s="270"/>
      <c r="RF5" s="270"/>
      <c r="RG5" s="271"/>
      <c r="RH5" s="269" t="s">
        <v>75</v>
      </c>
      <c r="RI5" s="270"/>
      <c r="RJ5" s="270"/>
      <c r="RK5" s="270"/>
      <c r="RL5" s="270"/>
      <c r="RM5" s="270"/>
      <c r="RN5" s="270"/>
      <c r="RO5" s="270"/>
      <c r="RP5" s="270"/>
      <c r="RQ5" s="270"/>
      <c r="RR5" s="270"/>
      <c r="RS5" s="270"/>
      <c r="RT5" s="270"/>
      <c r="RU5" s="270"/>
      <c r="RV5" s="270"/>
      <c r="RW5" s="270"/>
      <c r="RX5" s="270"/>
      <c r="RY5" s="270"/>
      <c r="RZ5" s="271"/>
      <c r="SA5" s="269" t="s">
        <v>76</v>
      </c>
      <c r="SB5" s="270"/>
      <c r="SC5" s="270"/>
      <c r="SD5" s="270"/>
      <c r="SE5" s="270"/>
      <c r="SF5" s="270"/>
      <c r="SG5" s="270"/>
      <c r="SH5" s="270"/>
      <c r="SI5" s="270"/>
      <c r="SJ5" s="270"/>
      <c r="SK5" s="270"/>
      <c r="SL5" s="270"/>
      <c r="SM5" s="270"/>
      <c r="SN5" s="270"/>
      <c r="SO5" s="270"/>
      <c r="SP5" s="270"/>
      <c r="SQ5" s="270"/>
      <c r="SR5" s="270"/>
      <c r="SS5" s="271"/>
      <c r="ST5" s="269" t="s">
        <v>77</v>
      </c>
      <c r="SU5" s="270"/>
      <c r="SV5" s="270"/>
      <c r="SW5" s="270"/>
      <c r="SX5" s="270"/>
      <c r="SY5" s="270"/>
      <c r="SZ5" s="270"/>
      <c r="TA5" s="270"/>
      <c r="TB5" s="270"/>
      <c r="TC5" s="270"/>
      <c r="TD5" s="270"/>
      <c r="TE5" s="270"/>
      <c r="TF5" s="270"/>
      <c r="TG5" s="270"/>
      <c r="TH5" s="270"/>
      <c r="TI5" s="270"/>
      <c r="TJ5" s="270"/>
      <c r="TK5" s="270"/>
      <c r="TL5" s="271"/>
      <c r="TM5" s="269" t="s">
        <v>78</v>
      </c>
      <c r="TN5" s="270"/>
      <c r="TO5" s="270"/>
      <c r="TP5" s="270"/>
      <c r="TQ5" s="270"/>
      <c r="TR5" s="270"/>
      <c r="TS5" s="270"/>
      <c r="TT5" s="270"/>
      <c r="TU5" s="270"/>
      <c r="TV5" s="270"/>
      <c r="TW5" s="270"/>
      <c r="TX5" s="270"/>
      <c r="TY5" s="270"/>
      <c r="TZ5" s="270"/>
      <c r="UA5" s="270"/>
      <c r="UB5" s="270"/>
      <c r="UC5" s="270"/>
      <c r="UD5" s="270"/>
      <c r="UE5" s="271"/>
      <c r="UF5" s="269" t="s">
        <v>79</v>
      </c>
      <c r="UG5" s="270"/>
      <c r="UH5" s="270"/>
      <c r="UI5" s="270"/>
      <c r="UJ5" s="270"/>
      <c r="UK5" s="270"/>
      <c r="UL5" s="270"/>
      <c r="UM5" s="270"/>
      <c r="UN5" s="270"/>
      <c r="UO5" s="270"/>
      <c r="UP5" s="270"/>
      <c r="UQ5" s="270"/>
      <c r="UR5" s="270"/>
      <c r="US5" s="270"/>
      <c r="UT5" s="270"/>
      <c r="UU5" s="270"/>
      <c r="UV5" s="270"/>
      <c r="UW5" s="270"/>
      <c r="UX5" s="271"/>
    </row>
    <row r="6" spans="1:570" s="1" customFormat="1" ht="18" customHeight="1" x14ac:dyDescent="0.4">
      <c r="A6" s="166" t="s">
        <v>25</v>
      </c>
      <c r="B6" s="46" t="s">
        <v>24</v>
      </c>
      <c r="C6" s="47" t="s">
        <v>23</v>
      </c>
      <c r="D6" s="47"/>
      <c r="E6" s="48"/>
      <c r="F6" s="48"/>
      <c r="G6" s="48"/>
      <c r="H6" s="48"/>
      <c r="I6" s="48"/>
      <c r="J6" s="48"/>
      <c r="K6" s="48"/>
      <c r="L6" s="48"/>
      <c r="M6" s="32"/>
      <c r="N6" s="32"/>
      <c r="O6" s="32"/>
      <c r="P6" s="32"/>
      <c r="Q6" s="32"/>
      <c r="R6" s="32"/>
      <c r="S6" s="32"/>
      <c r="T6" s="166" t="s">
        <v>25</v>
      </c>
      <c r="U6" s="46" t="s">
        <v>24</v>
      </c>
      <c r="V6" s="47" t="s">
        <v>23</v>
      </c>
      <c r="W6" s="47"/>
      <c r="X6" s="48"/>
      <c r="Y6" s="48"/>
      <c r="Z6" s="48"/>
      <c r="AA6" s="48"/>
      <c r="AB6" s="48"/>
      <c r="AC6" s="48"/>
      <c r="AD6" s="48"/>
      <c r="AE6" s="48"/>
      <c r="AF6" s="32"/>
      <c r="AG6" s="32"/>
      <c r="AH6" s="32"/>
      <c r="AI6" s="32"/>
      <c r="AJ6" s="32"/>
      <c r="AK6" s="32"/>
      <c r="AL6" s="32"/>
      <c r="AM6" s="166" t="s">
        <v>25</v>
      </c>
      <c r="AN6" s="46" t="s">
        <v>24</v>
      </c>
      <c r="AO6" s="47" t="s">
        <v>23</v>
      </c>
      <c r="AP6" s="47"/>
      <c r="AQ6" s="48"/>
      <c r="AR6" s="48"/>
      <c r="AS6" s="48"/>
      <c r="AT6" s="48"/>
      <c r="AU6" s="48"/>
      <c r="AV6" s="48"/>
      <c r="AW6" s="48"/>
      <c r="AX6" s="48"/>
      <c r="AY6" s="32"/>
      <c r="AZ6" s="32"/>
      <c r="BA6" s="32"/>
      <c r="BB6" s="32"/>
      <c r="BC6" s="32"/>
      <c r="BD6" s="32"/>
      <c r="BE6" s="32"/>
      <c r="BF6" s="166" t="s">
        <v>25</v>
      </c>
      <c r="BG6" s="46" t="s">
        <v>24</v>
      </c>
      <c r="BH6" s="47" t="s">
        <v>23</v>
      </c>
      <c r="BI6" s="47"/>
      <c r="BJ6" s="48"/>
      <c r="BK6" s="48"/>
      <c r="BL6" s="48"/>
      <c r="BM6" s="48"/>
      <c r="BN6" s="48"/>
      <c r="BO6" s="48"/>
      <c r="BP6" s="48"/>
      <c r="BQ6" s="48"/>
      <c r="BR6" s="32"/>
      <c r="BS6" s="32"/>
      <c r="BT6" s="32"/>
      <c r="BU6" s="32"/>
      <c r="BV6" s="32"/>
      <c r="BW6" s="32"/>
      <c r="BX6" s="32"/>
      <c r="BY6" s="166" t="s">
        <v>25</v>
      </c>
      <c r="BZ6" s="46" t="s">
        <v>24</v>
      </c>
      <c r="CA6" s="47" t="s">
        <v>23</v>
      </c>
      <c r="CB6" s="47"/>
      <c r="CC6" s="48"/>
      <c r="CD6" s="48"/>
      <c r="CE6" s="48"/>
      <c r="CF6" s="48"/>
      <c r="CG6" s="48"/>
      <c r="CH6" s="48"/>
      <c r="CI6" s="48"/>
      <c r="CJ6" s="48"/>
      <c r="CK6" s="32"/>
      <c r="CL6" s="32"/>
      <c r="CM6" s="32"/>
      <c r="CN6" s="32"/>
      <c r="CO6" s="32"/>
      <c r="CP6" s="32"/>
      <c r="CQ6" s="32"/>
      <c r="CR6" s="166" t="s">
        <v>25</v>
      </c>
      <c r="CS6" s="46" t="s">
        <v>24</v>
      </c>
      <c r="CT6" s="47" t="s">
        <v>23</v>
      </c>
      <c r="CU6" s="47"/>
      <c r="CV6" s="48"/>
      <c r="CW6" s="48"/>
      <c r="CX6" s="48"/>
      <c r="CY6" s="48"/>
      <c r="CZ6" s="48"/>
      <c r="DA6" s="48"/>
      <c r="DB6" s="48"/>
      <c r="DC6" s="48"/>
      <c r="DD6" s="32"/>
      <c r="DE6" s="32"/>
      <c r="DF6" s="32"/>
      <c r="DG6" s="32"/>
      <c r="DH6" s="32"/>
      <c r="DI6" s="32"/>
      <c r="DJ6" s="32"/>
      <c r="DK6" s="166" t="s">
        <v>25</v>
      </c>
      <c r="DL6" s="46" t="s">
        <v>24</v>
      </c>
      <c r="DM6" s="47" t="s">
        <v>23</v>
      </c>
      <c r="DN6" s="47"/>
      <c r="DO6" s="48"/>
      <c r="DP6" s="48"/>
      <c r="DQ6" s="48"/>
      <c r="DR6" s="48"/>
      <c r="DS6" s="48"/>
      <c r="DT6" s="48"/>
      <c r="DU6" s="48"/>
      <c r="DV6" s="48"/>
      <c r="DW6" s="32"/>
      <c r="DX6" s="32"/>
      <c r="DY6" s="32"/>
      <c r="DZ6" s="32"/>
      <c r="EA6" s="32"/>
      <c r="EB6" s="32"/>
      <c r="EC6" s="32"/>
      <c r="ED6" s="166" t="s">
        <v>25</v>
      </c>
      <c r="EE6" s="46" t="s">
        <v>24</v>
      </c>
      <c r="EF6" s="47" t="s">
        <v>23</v>
      </c>
      <c r="EG6" s="47"/>
      <c r="EH6" s="48"/>
      <c r="EI6" s="48"/>
      <c r="EJ6" s="48"/>
      <c r="EK6" s="48"/>
      <c r="EL6" s="48"/>
      <c r="EM6" s="48"/>
      <c r="EN6" s="48"/>
      <c r="EO6" s="48"/>
      <c r="EP6" s="32"/>
      <c r="EQ6" s="32"/>
      <c r="ER6" s="32"/>
      <c r="ES6" s="32"/>
      <c r="ET6" s="32"/>
      <c r="EU6" s="32"/>
      <c r="EV6" s="32"/>
      <c r="EW6" s="166" t="s">
        <v>25</v>
      </c>
      <c r="EX6" s="46" t="s">
        <v>24</v>
      </c>
      <c r="EY6" s="47" t="s">
        <v>23</v>
      </c>
      <c r="EZ6" s="47"/>
      <c r="FA6" s="48"/>
      <c r="FB6" s="48"/>
      <c r="FC6" s="48"/>
      <c r="FD6" s="48"/>
      <c r="FE6" s="48"/>
      <c r="FF6" s="48"/>
      <c r="FG6" s="48"/>
      <c r="FH6" s="48"/>
      <c r="FI6" s="32"/>
      <c r="FJ6" s="32"/>
      <c r="FK6" s="32"/>
      <c r="FL6" s="32"/>
      <c r="FM6" s="32"/>
      <c r="FN6" s="32"/>
      <c r="FO6" s="32"/>
      <c r="FP6" s="166" t="s">
        <v>25</v>
      </c>
      <c r="FQ6" s="46" t="s">
        <v>24</v>
      </c>
      <c r="FR6" s="47" t="s">
        <v>23</v>
      </c>
      <c r="FS6" s="47"/>
      <c r="FT6" s="48"/>
      <c r="FU6" s="48"/>
      <c r="FV6" s="48"/>
      <c r="FW6" s="48"/>
      <c r="FX6" s="48"/>
      <c r="FY6" s="48"/>
      <c r="FZ6" s="48"/>
      <c r="GA6" s="48"/>
      <c r="GB6" s="32"/>
      <c r="GC6" s="32"/>
      <c r="GD6" s="32"/>
      <c r="GE6" s="32"/>
      <c r="GF6" s="32"/>
      <c r="GG6" s="32"/>
      <c r="GH6" s="32"/>
      <c r="GI6" s="166" t="s">
        <v>25</v>
      </c>
      <c r="GJ6" s="46" t="s">
        <v>24</v>
      </c>
      <c r="GK6" s="47" t="s">
        <v>23</v>
      </c>
      <c r="GL6" s="47"/>
      <c r="GM6" s="48"/>
      <c r="GN6" s="48"/>
      <c r="GO6" s="48"/>
      <c r="GP6" s="48"/>
      <c r="GQ6" s="48"/>
      <c r="GR6" s="48"/>
      <c r="GS6" s="48"/>
      <c r="GT6" s="48"/>
      <c r="GU6" s="32"/>
      <c r="GV6" s="32"/>
      <c r="GW6" s="32"/>
      <c r="GX6" s="32"/>
      <c r="GY6" s="32"/>
      <c r="GZ6" s="32"/>
      <c r="HA6" s="32"/>
      <c r="HB6" s="166" t="s">
        <v>25</v>
      </c>
      <c r="HC6" s="46" t="s">
        <v>24</v>
      </c>
      <c r="HD6" s="47" t="s">
        <v>23</v>
      </c>
      <c r="HE6" s="47"/>
      <c r="HF6" s="48"/>
      <c r="HG6" s="48"/>
      <c r="HH6" s="48"/>
      <c r="HI6" s="48"/>
      <c r="HJ6" s="48"/>
      <c r="HK6" s="48"/>
      <c r="HL6" s="48"/>
      <c r="HM6" s="48"/>
      <c r="HN6" s="32"/>
      <c r="HO6" s="32"/>
      <c r="HP6" s="32"/>
      <c r="HQ6" s="32"/>
      <c r="HR6" s="32"/>
      <c r="HS6" s="32"/>
      <c r="HT6" s="32"/>
      <c r="HU6" s="166" t="s">
        <v>25</v>
      </c>
      <c r="HV6" s="46" t="s">
        <v>24</v>
      </c>
      <c r="HW6" s="47" t="s">
        <v>23</v>
      </c>
      <c r="HX6" s="47"/>
      <c r="HY6" s="48"/>
      <c r="HZ6" s="48"/>
      <c r="IA6" s="48"/>
      <c r="IB6" s="48"/>
      <c r="IC6" s="48"/>
      <c r="ID6" s="48"/>
      <c r="IE6" s="48"/>
      <c r="IF6" s="48"/>
      <c r="IG6" s="32"/>
      <c r="IH6" s="32"/>
      <c r="II6" s="32"/>
      <c r="IJ6" s="32"/>
      <c r="IK6" s="32"/>
      <c r="IL6" s="32"/>
      <c r="IM6" s="32"/>
      <c r="IN6" s="166" t="s">
        <v>25</v>
      </c>
      <c r="IO6" s="46" t="s">
        <v>24</v>
      </c>
      <c r="IP6" s="47" t="s">
        <v>23</v>
      </c>
      <c r="IQ6" s="47"/>
      <c r="IR6" s="48"/>
      <c r="IS6" s="48"/>
      <c r="IT6" s="48"/>
      <c r="IU6" s="48"/>
      <c r="IV6" s="48"/>
      <c r="IW6" s="48"/>
      <c r="IX6" s="48"/>
      <c r="IY6" s="48"/>
      <c r="IZ6" s="32"/>
      <c r="JA6" s="32"/>
      <c r="JB6" s="32"/>
      <c r="JC6" s="32"/>
      <c r="JD6" s="32"/>
      <c r="JE6" s="32"/>
      <c r="JF6" s="32"/>
      <c r="JG6" s="166" t="s">
        <v>25</v>
      </c>
      <c r="JH6" s="46" t="s">
        <v>24</v>
      </c>
      <c r="JI6" s="47" t="s">
        <v>23</v>
      </c>
      <c r="JJ6" s="47"/>
      <c r="JK6" s="48"/>
      <c r="JL6" s="48"/>
      <c r="JM6" s="48"/>
      <c r="JN6" s="48"/>
      <c r="JO6" s="48"/>
      <c r="JP6" s="48"/>
      <c r="JQ6" s="48"/>
      <c r="JR6" s="48"/>
      <c r="JS6" s="32"/>
      <c r="JT6" s="32"/>
      <c r="JU6" s="32"/>
      <c r="JV6" s="32"/>
      <c r="JW6" s="32"/>
      <c r="JX6" s="32"/>
      <c r="JY6" s="32"/>
      <c r="JZ6" s="166" t="s">
        <v>25</v>
      </c>
      <c r="KA6" s="46" t="s">
        <v>24</v>
      </c>
      <c r="KB6" s="47" t="s">
        <v>23</v>
      </c>
      <c r="KC6" s="47"/>
      <c r="KD6" s="48"/>
      <c r="KE6" s="48"/>
      <c r="KF6" s="48"/>
      <c r="KG6" s="48"/>
      <c r="KH6" s="48"/>
      <c r="KI6" s="48"/>
      <c r="KJ6" s="48"/>
      <c r="KK6" s="48"/>
      <c r="KL6" s="32"/>
      <c r="KM6" s="32"/>
      <c r="KN6" s="32"/>
      <c r="KO6" s="32"/>
      <c r="KP6" s="32"/>
      <c r="KQ6" s="32"/>
      <c r="KR6" s="32"/>
      <c r="KS6" s="166" t="s">
        <v>25</v>
      </c>
      <c r="KT6" s="46" t="s">
        <v>24</v>
      </c>
      <c r="KU6" s="47" t="s">
        <v>23</v>
      </c>
      <c r="KV6" s="47"/>
      <c r="KW6" s="48"/>
      <c r="KX6" s="48"/>
      <c r="KY6" s="48"/>
      <c r="KZ6" s="48"/>
      <c r="LA6" s="48"/>
      <c r="LB6" s="48"/>
      <c r="LC6" s="48"/>
      <c r="LD6" s="48"/>
      <c r="LE6" s="32"/>
      <c r="LF6" s="32"/>
      <c r="LG6" s="32"/>
      <c r="LH6" s="32"/>
      <c r="LI6" s="32"/>
      <c r="LJ6" s="32"/>
      <c r="LK6" s="32"/>
      <c r="LL6" s="166" t="s">
        <v>25</v>
      </c>
      <c r="LM6" s="46" t="s">
        <v>24</v>
      </c>
      <c r="LN6" s="47" t="s">
        <v>23</v>
      </c>
      <c r="LO6" s="47"/>
      <c r="LP6" s="48"/>
      <c r="LQ6" s="48"/>
      <c r="LR6" s="48"/>
      <c r="LS6" s="48"/>
      <c r="LT6" s="48"/>
      <c r="LU6" s="48"/>
      <c r="LV6" s="48"/>
      <c r="LW6" s="48"/>
      <c r="LX6" s="32"/>
      <c r="LY6" s="32"/>
      <c r="LZ6" s="32"/>
      <c r="MA6" s="32"/>
      <c r="MB6" s="32"/>
      <c r="MC6" s="32"/>
      <c r="MD6" s="32"/>
      <c r="ME6" s="166" t="s">
        <v>25</v>
      </c>
      <c r="MF6" s="46" t="s">
        <v>24</v>
      </c>
      <c r="MG6" s="47" t="s">
        <v>23</v>
      </c>
      <c r="MH6" s="47"/>
      <c r="MI6" s="48"/>
      <c r="MJ6" s="48"/>
      <c r="MK6" s="48"/>
      <c r="ML6" s="48"/>
      <c r="MM6" s="48"/>
      <c r="MN6" s="48"/>
      <c r="MO6" s="48"/>
      <c r="MP6" s="48"/>
      <c r="MQ6" s="32"/>
      <c r="MR6" s="32"/>
      <c r="MS6" s="32"/>
      <c r="MT6" s="32"/>
      <c r="MU6" s="32"/>
      <c r="MV6" s="32"/>
      <c r="MW6" s="32"/>
      <c r="MX6" s="166" t="s">
        <v>25</v>
      </c>
      <c r="MY6" s="46" t="s">
        <v>24</v>
      </c>
      <c r="MZ6" s="47" t="s">
        <v>23</v>
      </c>
      <c r="NA6" s="47"/>
      <c r="NB6" s="48"/>
      <c r="NC6" s="48"/>
      <c r="ND6" s="48"/>
      <c r="NE6" s="48"/>
      <c r="NF6" s="48"/>
      <c r="NG6" s="48"/>
      <c r="NH6" s="48"/>
      <c r="NI6" s="48"/>
      <c r="NJ6" s="32"/>
      <c r="NK6" s="32"/>
      <c r="NL6" s="32"/>
      <c r="NM6" s="32"/>
      <c r="NN6" s="32"/>
      <c r="NO6" s="32"/>
      <c r="NP6" s="32"/>
      <c r="NQ6" s="166" t="s">
        <v>25</v>
      </c>
      <c r="NR6" s="46" t="s">
        <v>24</v>
      </c>
      <c r="NS6" s="47" t="s">
        <v>23</v>
      </c>
      <c r="NT6" s="47"/>
      <c r="NU6" s="48"/>
      <c r="NV6" s="48"/>
      <c r="NW6" s="48"/>
      <c r="NX6" s="48"/>
      <c r="NY6" s="48"/>
      <c r="NZ6" s="48"/>
      <c r="OA6" s="48"/>
      <c r="OB6" s="48"/>
      <c r="OC6" s="32"/>
      <c r="OD6" s="32"/>
      <c r="OE6" s="32"/>
      <c r="OF6" s="32"/>
      <c r="OG6" s="32"/>
      <c r="OH6" s="32"/>
      <c r="OI6" s="32"/>
      <c r="OJ6" s="166" t="s">
        <v>25</v>
      </c>
      <c r="OK6" s="46" t="s">
        <v>24</v>
      </c>
      <c r="OL6" s="47" t="s">
        <v>23</v>
      </c>
      <c r="OM6" s="47"/>
      <c r="ON6" s="48"/>
      <c r="OO6" s="48"/>
      <c r="OP6" s="48"/>
      <c r="OQ6" s="48"/>
      <c r="OR6" s="48"/>
      <c r="OS6" s="48"/>
      <c r="OT6" s="48"/>
      <c r="OU6" s="48"/>
      <c r="OV6" s="32"/>
      <c r="OW6" s="32"/>
      <c r="OX6" s="32"/>
      <c r="OY6" s="32"/>
      <c r="OZ6" s="32"/>
      <c r="PA6" s="32"/>
      <c r="PB6" s="32"/>
      <c r="PC6" s="166" t="s">
        <v>25</v>
      </c>
      <c r="PD6" s="46" t="s">
        <v>24</v>
      </c>
      <c r="PE6" s="47" t="s">
        <v>23</v>
      </c>
      <c r="PF6" s="47"/>
      <c r="PG6" s="48"/>
      <c r="PH6" s="48"/>
      <c r="PI6" s="48"/>
      <c r="PJ6" s="48"/>
      <c r="PK6" s="48"/>
      <c r="PL6" s="48"/>
      <c r="PM6" s="48"/>
      <c r="PN6" s="48"/>
      <c r="PO6" s="32"/>
      <c r="PP6" s="32"/>
      <c r="PQ6" s="32"/>
      <c r="PR6" s="32"/>
      <c r="PS6" s="32"/>
      <c r="PT6" s="32"/>
      <c r="PU6" s="32"/>
      <c r="PV6" s="166" t="s">
        <v>25</v>
      </c>
      <c r="PW6" s="46" t="s">
        <v>24</v>
      </c>
      <c r="PX6" s="47" t="s">
        <v>23</v>
      </c>
      <c r="PY6" s="47"/>
      <c r="PZ6" s="48"/>
      <c r="QA6" s="48"/>
      <c r="QB6" s="48"/>
      <c r="QC6" s="48"/>
      <c r="QD6" s="48"/>
      <c r="QE6" s="48"/>
      <c r="QF6" s="48"/>
      <c r="QG6" s="48"/>
      <c r="QH6" s="32"/>
      <c r="QI6" s="32"/>
      <c r="QJ6" s="32"/>
      <c r="QK6" s="32"/>
      <c r="QL6" s="32"/>
      <c r="QM6" s="32"/>
      <c r="QN6" s="32"/>
      <c r="QO6" s="166" t="s">
        <v>25</v>
      </c>
      <c r="QP6" s="46" t="s">
        <v>24</v>
      </c>
      <c r="QQ6" s="47" t="s">
        <v>23</v>
      </c>
      <c r="QR6" s="47"/>
      <c r="QS6" s="48"/>
      <c r="QT6" s="48"/>
      <c r="QU6" s="48"/>
      <c r="QV6" s="48"/>
      <c r="QW6" s="48"/>
      <c r="QX6" s="48"/>
      <c r="QY6" s="48"/>
      <c r="QZ6" s="48"/>
      <c r="RA6" s="32"/>
      <c r="RB6" s="32"/>
      <c r="RC6" s="32"/>
      <c r="RD6" s="32"/>
      <c r="RE6" s="32"/>
      <c r="RF6" s="32"/>
      <c r="RG6" s="32"/>
      <c r="RH6" s="166" t="s">
        <v>25</v>
      </c>
      <c r="RI6" s="46" t="s">
        <v>24</v>
      </c>
      <c r="RJ6" s="47" t="s">
        <v>23</v>
      </c>
      <c r="RK6" s="47"/>
      <c r="RL6" s="48"/>
      <c r="RM6" s="48"/>
      <c r="RN6" s="48"/>
      <c r="RO6" s="48"/>
      <c r="RP6" s="48"/>
      <c r="RQ6" s="48"/>
      <c r="RR6" s="48"/>
      <c r="RS6" s="48"/>
      <c r="RT6" s="32"/>
      <c r="RU6" s="32"/>
      <c r="RV6" s="32"/>
      <c r="RW6" s="32"/>
      <c r="RX6" s="32"/>
      <c r="RY6" s="32"/>
      <c r="RZ6" s="32"/>
      <c r="SA6" s="166" t="s">
        <v>25</v>
      </c>
      <c r="SB6" s="46" t="s">
        <v>24</v>
      </c>
      <c r="SC6" s="47" t="s">
        <v>23</v>
      </c>
      <c r="SD6" s="47"/>
      <c r="SE6" s="48"/>
      <c r="SF6" s="48"/>
      <c r="SG6" s="48"/>
      <c r="SH6" s="48"/>
      <c r="SI6" s="48"/>
      <c r="SJ6" s="48"/>
      <c r="SK6" s="48"/>
      <c r="SL6" s="48"/>
      <c r="SM6" s="32"/>
      <c r="SN6" s="32"/>
      <c r="SO6" s="32"/>
      <c r="SP6" s="32"/>
      <c r="SQ6" s="32"/>
      <c r="SR6" s="32"/>
      <c r="SS6" s="32"/>
      <c r="ST6" s="166" t="s">
        <v>25</v>
      </c>
      <c r="SU6" s="46" t="s">
        <v>24</v>
      </c>
      <c r="SV6" s="47" t="s">
        <v>23</v>
      </c>
      <c r="SW6" s="47"/>
      <c r="SX6" s="48"/>
      <c r="SY6" s="48"/>
      <c r="SZ6" s="48"/>
      <c r="TA6" s="48"/>
      <c r="TB6" s="48"/>
      <c r="TC6" s="48"/>
      <c r="TD6" s="48"/>
      <c r="TE6" s="48"/>
      <c r="TF6" s="32"/>
      <c r="TG6" s="32"/>
      <c r="TH6" s="32"/>
      <c r="TI6" s="32"/>
      <c r="TJ6" s="32"/>
      <c r="TK6" s="32"/>
      <c r="TL6" s="32"/>
      <c r="TM6" s="166" t="s">
        <v>25</v>
      </c>
      <c r="TN6" s="46" t="s">
        <v>24</v>
      </c>
      <c r="TO6" s="47" t="s">
        <v>23</v>
      </c>
      <c r="TP6" s="47"/>
      <c r="TQ6" s="48"/>
      <c r="TR6" s="48"/>
      <c r="TS6" s="48"/>
      <c r="TT6" s="48"/>
      <c r="TU6" s="48"/>
      <c r="TV6" s="48"/>
      <c r="TW6" s="48"/>
      <c r="TX6" s="48"/>
      <c r="TY6" s="32"/>
      <c r="TZ6" s="32"/>
      <c r="UA6" s="32"/>
      <c r="UB6" s="32"/>
      <c r="UC6" s="32"/>
      <c r="UD6" s="32"/>
      <c r="UE6" s="32"/>
      <c r="UF6" s="166" t="s">
        <v>25</v>
      </c>
      <c r="UG6" s="46" t="s">
        <v>24</v>
      </c>
      <c r="UH6" s="47" t="s">
        <v>23</v>
      </c>
      <c r="UI6" s="47"/>
      <c r="UJ6" s="48"/>
      <c r="UK6" s="48"/>
      <c r="UL6" s="48"/>
      <c r="UM6" s="48"/>
      <c r="UN6" s="48"/>
      <c r="UO6" s="48"/>
      <c r="UP6" s="48"/>
      <c r="UQ6" s="48"/>
      <c r="UR6" s="32"/>
      <c r="US6" s="32"/>
      <c r="UT6" s="32"/>
      <c r="UU6" s="32"/>
      <c r="UV6" s="32"/>
      <c r="UW6" s="32"/>
      <c r="UX6" s="32"/>
    </row>
    <row r="7" spans="1:570" s="1" customFormat="1" ht="18" customHeight="1" x14ac:dyDescent="0.4">
      <c r="A7" s="167"/>
      <c r="B7" s="46" t="s">
        <v>22</v>
      </c>
      <c r="C7" s="47" t="s">
        <v>90</v>
      </c>
      <c r="D7" s="47"/>
      <c r="E7" s="48"/>
      <c r="F7" s="48"/>
      <c r="G7" s="48"/>
      <c r="H7" s="48"/>
      <c r="I7" s="48"/>
      <c r="J7" s="48"/>
      <c r="K7" s="48"/>
      <c r="L7" s="48"/>
      <c r="M7" s="32"/>
      <c r="N7" s="32"/>
      <c r="O7" s="32"/>
      <c r="P7" s="32"/>
      <c r="Q7" s="32"/>
      <c r="R7" s="32"/>
      <c r="S7" s="32"/>
      <c r="T7" s="167"/>
      <c r="U7" s="46" t="s">
        <v>22</v>
      </c>
      <c r="V7" s="47" t="s">
        <v>90</v>
      </c>
      <c r="W7" s="47"/>
      <c r="X7" s="48"/>
      <c r="Y7" s="48"/>
      <c r="Z7" s="48"/>
      <c r="AA7" s="48"/>
      <c r="AB7" s="48"/>
      <c r="AC7" s="48"/>
      <c r="AD7" s="48"/>
      <c r="AE7" s="48"/>
      <c r="AF7" s="32"/>
      <c r="AG7" s="32"/>
      <c r="AH7" s="32"/>
      <c r="AI7" s="32"/>
      <c r="AJ7" s="32"/>
      <c r="AK7" s="32"/>
      <c r="AL7" s="32"/>
      <c r="AM7" s="167"/>
      <c r="AN7" s="46" t="s">
        <v>22</v>
      </c>
      <c r="AO7" s="47" t="s">
        <v>90</v>
      </c>
      <c r="AP7" s="47"/>
      <c r="AQ7" s="48"/>
      <c r="AR7" s="48"/>
      <c r="AS7" s="48"/>
      <c r="AT7" s="48"/>
      <c r="AU7" s="48"/>
      <c r="AV7" s="48"/>
      <c r="AW7" s="48"/>
      <c r="AX7" s="48"/>
      <c r="AY7" s="32"/>
      <c r="AZ7" s="32"/>
      <c r="BA7" s="32"/>
      <c r="BB7" s="32"/>
      <c r="BC7" s="32"/>
      <c r="BD7" s="32"/>
      <c r="BE7" s="32"/>
      <c r="BF7" s="167"/>
      <c r="BG7" s="46" t="s">
        <v>22</v>
      </c>
      <c r="BH7" s="47" t="s">
        <v>90</v>
      </c>
      <c r="BI7" s="47"/>
      <c r="BJ7" s="48"/>
      <c r="BK7" s="48"/>
      <c r="BL7" s="48"/>
      <c r="BM7" s="48"/>
      <c r="BN7" s="48"/>
      <c r="BO7" s="48"/>
      <c r="BP7" s="48"/>
      <c r="BQ7" s="48"/>
      <c r="BR7" s="32"/>
      <c r="BS7" s="32"/>
      <c r="BT7" s="32"/>
      <c r="BU7" s="32"/>
      <c r="BV7" s="32"/>
      <c r="BW7" s="32"/>
      <c r="BX7" s="32"/>
      <c r="BY7" s="167"/>
      <c r="BZ7" s="46" t="s">
        <v>22</v>
      </c>
      <c r="CA7" s="47" t="s">
        <v>90</v>
      </c>
      <c r="CB7" s="47"/>
      <c r="CC7" s="48"/>
      <c r="CD7" s="48"/>
      <c r="CE7" s="48"/>
      <c r="CF7" s="48"/>
      <c r="CG7" s="48"/>
      <c r="CH7" s="48"/>
      <c r="CI7" s="48"/>
      <c r="CJ7" s="48"/>
      <c r="CK7" s="32"/>
      <c r="CL7" s="32"/>
      <c r="CM7" s="32"/>
      <c r="CN7" s="32"/>
      <c r="CO7" s="32"/>
      <c r="CP7" s="32"/>
      <c r="CQ7" s="32"/>
      <c r="CR7" s="167"/>
      <c r="CS7" s="46" t="s">
        <v>22</v>
      </c>
      <c r="CT7" s="47" t="s">
        <v>90</v>
      </c>
      <c r="CU7" s="47"/>
      <c r="CV7" s="48"/>
      <c r="CW7" s="48"/>
      <c r="CX7" s="48"/>
      <c r="CY7" s="48"/>
      <c r="CZ7" s="48"/>
      <c r="DA7" s="48"/>
      <c r="DB7" s="48"/>
      <c r="DC7" s="48"/>
      <c r="DD7" s="32"/>
      <c r="DE7" s="32"/>
      <c r="DF7" s="32"/>
      <c r="DG7" s="32"/>
      <c r="DH7" s="32"/>
      <c r="DI7" s="32"/>
      <c r="DJ7" s="32"/>
      <c r="DK7" s="167"/>
      <c r="DL7" s="46" t="s">
        <v>22</v>
      </c>
      <c r="DM7" s="47" t="s">
        <v>90</v>
      </c>
      <c r="DN7" s="47"/>
      <c r="DO7" s="48"/>
      <c r="DP7" s="48"/>
      <c r="DQ7" s="48"/>
      <c r="DR7" s="48"/>
      <c r="DS7" s="48"/>
      <c r="DT7" s="48"/>
      <c r="DU7" s="48"/>
      <c r="DV7" s="48"/>
      <c r="DW7" s="32"/>
      <c r="DX7" s="32"/>
      <c r="DY7" s="32"/>
      <c r="DZ7" s="32"/>
      <c r="EA7" s="32"/>
      <c r="EB7" s="32"/>
      <c r="EC7" s="32"/>
      <c r="ED7" s="167"/>
      <c r="EE7" s="46" t="s">
        <v>22</v>
      </c>
      <c r="EF7" s="47" t="s">
        <v>90</v>
      </c>
      <c r="EG7" s="47"/>
      <c r="EH7" s="48"/>
      <c r="EI7" s="48"/>
      <c r="EJ7" s="48"/>
      <c r="EK7" s="48"/>
      <c r="EL7" s="48"/>
      <c r="EM7" s="48"/>
      <c r="EN7" s="48"/>
      <c r="EO7" s="48"/>
      <c r="EP7" s="32"/>
      <c r="EQ7" s="32"/>
      <c r="ER7" s="32"/>
      <c r="ES7" s="32"/>
      <c r="ET7" s="32"/>
      <c r="EU7" s="32"/>
      <c r="EV7" s="32"/>
      <c r="EW7" s="167"/>
      <c r="EX7" s="46" t="s">
        <v>22</v>
      </c>
      <c r="EY7" s="47" t="s">
        <v>90</v>
      </c>
      <c r="EZ7" s="47"/>
      <c r="FA7" s="48"/>
      <c r="FB7" s="48"/>
      <c r="FC7" s="48"/>
      <c r="FD7" s="48"/>
      <c r="FE7" s="48"/>
      <c r="FF7" s="48"/>
      <c r="FG7" s="48"/>
      <c r="FH7" s="48"/>
      <c r="FI7" s="32"/>
      <c r="FJ7" s="32"/>
      <c r="FK7" s="32"/>
      <c r="FL7" s="32"/>
      <c r="FM7" s="32"/>
      <c r="FN7" s="32"/>
      <c r="FO7" s="32"/>
      <c r="FP7" s="167"/>
      <c r="FQ7" s="46" t="s">
        <v>22</v>
      </c>
      <c r="FR7" s="47" t="s">
        <v>90</v>
      </c>
      <c r="FS7" s="47"/>
      <c r="FT7" s="48"/>
      <c r="FU7" s="48"/>
      <c r="FV7" s="48"/>
      <c r="FW7" s="48"/>
      <c r="FX7" s="48"/>
      <c r="FY7" s="48"/>
      <c r="FZ7" s="48"/>
      <c r="GA7" s="48"/>
      <c r="GB7" s="32"/>
      <c r="GC7" s="32"/>
      <c r="GD7" s="32"/>
      <c r="GE7" s="32"/>
      <c r="GF7" s="32"/>
      <c r="GG7" s="32"/>
      <c r="GH7" s="32"/>
      <c r="GI7" s="167"/>
      <c r="GJ7" s="46" t="s">
        <v>22</v>
      </c>
      <c r="GK7" s="47" t="s">
        <v>90</v>
      </c>
      <c r="GL7" s="47"/>
      <c r="GM7" s="48"/>
      <c r="GN7" s="48"/>
      <c r="GO7" s="48"/>
      <c r="GP7" s="48"/>
      <c r="GQ7" s="48"/>
      <c r="GR7" s="48"/>
      <c r="GS7" s="48"/>
      <c r="GT7" s="48"/>
      <c r="GU7" s="32"/>
      <c r="GV7" s="32"/>
      <c r="GW7" s="32"/>
      <c r="GX7" s="32"/>
      <c r="GY7" s="32"/>
      <c r="GZ7" s="32"/>
      <c r="HA7" s="32"/>
      <c r="HB7" s="167"/>
      <c r="HC7" s="46" t="s">
        <v>22</v>
      </c>
      <c r="HD7" s="47" t="s">
        <v>90</v>
      </c>
      <c r="HE7" s="47"/>
      <c r="HF7" s="48"/>
      <c r="HG7" s="48"/>
      <c r="HH7" s="48"/>
      <c r="HI7" s="48"/>
      <c r="HJ7" s="48"/>
      <c r="HK7" s="48"/>
      <c r="HL7" s="48"/>
      <c r="HM7" s="48"/>
      <c r="HN7" s="32"/>
      <c r="HO7" s="32"/>
      <c r="HP7" s="32"/>
      <c r="HQ7" s="32"/>
      <c r="HR7" s="32"/>
      <c r="HS7" s="32"/>
      <c r="HT7" s="32"/>
      <c r="HU7" s="167"/>
      <c r="HV7" s="46" t="s">
        <v>22</v>
      </c>
      <c r="HW7" s="47" t="s">
        <v>90</v>
      </c>
      <c r="HX7" s="47"/>
      <c r="HY7" s="48"/>
      <c r="HZ7" s="48"/>
      <c r="IA7" s="48"/>
      <c r="IB7" s="48"/>
      <c r="IC7" s="48"/>
      <c r="ID7" s="48"/>
      <c r="IE7" s="48"/>
      <c r="IF7" s="48"/>
      <c r="IG7" s="32"/>
      <c r="IH7" s="32"/>
      <c r="II7" s="32"/>
      <c r="IJ7" s="32"/>
      <c r="IK7" s="32"/>
      <c r="IL7" s="32"/>
      <c r="IM7" s="32"/>
      <c r="IN7" s="167"/>
      <c r="IO7" s="46" t="s">
        <v>22</v>
      </c>
      <c r="IP7" s="47" t="s">
        <v>90</v>
      </c>
      <c r="IQ7" s="47"/>
      <c r="IR7" s="48"/>
      <c r="IS7" s="48"/>
      <c r="IT7" s="48"/>
      <c r="IU7" s="48"/>
      <c r="IV7" s="48"/>
      <c r="IW7" s="48"/>
      <c r="IX7" s="48"/>
      <c r="IY7" s="48"/>
      <c r="IZ7" s="32"/>
      <c r="JA7" s="32"/>
      <c r="JB7" s="32"/>
      <c r="JC7" s="32"/>
      <c r="JD7" s="32"/>
      <c r="JE7" s="32"/>
      <c r="JF7" s="32"/>
      <c r="JG7" s="167"/>
      <c r="JH7" s="46" t="s">
        <v>22</v>
      </c>
      <c r="JI7" s="47" t="s">
        <v>90</v>
      </c>
      <c r="JJ7" s="47"/>
      <c r="JK7" s="48"/>
      <c r="JL7" s="48"/>
      <c r="JM7" s="48"/>
      <c r="JN7" s="48"/>
      <c r="JO7" s="48"/>
      <c r="JP7" s="48"/>
      <c r="JQ7" s="48"/>
      <c r="JR7" s="48"/>
      <c r="JS7" s="32"/>
      <c r="JT7" s="32"/>
      <c r="JU7" s="32"/>
      <c r="JV7" s="32"/>
      <c r="JW7" s="32"/>
      <c r="JX7" s="32"/>
      <c r="JY7" s="32"/>
      <c r="JZ7" s="167"/>
      <c r="KA7" s="46" t="s">
        <v>22</v>
      </c>
      <c r="KB7" s="47" t="s">
        <v>90</v>
      </c>
      <c r="KC7" s="47"/>
      <c r="KD7" s="48"/>
      <c r="KE7" s="48"/>
      <c r="KF7" s="48"/>
      <c r="KG7" s="48"/>
      <c r="KH7" s="48"/>
      <c r="KI7" s="48"/>
      <c r="KJ7" s="48"/>
      <c r="KK7" s="48"/>
      <c r="KL7" s="32"/>
      <c r="KM7" s="32"/>
      <c r="KN7" s="32"/>
      <c r="KO7" s="32"/>
      <c r="KP7" s="32"/>
      <c r="KQ7" s="32"/>
      <c r="KR7" s="32"/>
      <c r="KS7" s="167"/>
      <c r="KT7" s="46" t="s">
        <v>22</v>
      </c>
      <c r="KU7" s="47" t="s">
        <v>90</v>
      </c>
      <c r="KV7" s="47"/>
      <c r="KW7" s="48"/>
      <c r="KX7" s="48"/>
      <c r="KY7" s="48"/>
      <c r="KZ7" s="48"/>
      <c r="LA7" s="48"/>
      <c r="LB7" s="48"/>
      <c r="LC7" s="48"/>
      <c r="LD7" s="48"/>
      <c r="LE7" s="32"/>
      <c r="LF7" s="32"/>
      <c r="LG7" s="32"/>
      <c r="LH7" s="32"/>
      <c r="LI7" s="32"/>
      <c r="LJ7" s="32"/>
      <c r="LK7" s="32"/>
      <c r="LL7" s="167"/>
      <c r="LM7" s="46" t="s">
        <v>22</v>
      </c>
      <c r="LN7" s="47" t="s">
        <v>90</v>
      </c>
      <c r="LO7" s="47"/>
      <c r="LP7" s="48"/>
      <c r="LQ7" s="48"/>
      <c r="LR7" s="48"/>
      <c r="LS7" s="48"/>
      <c r="LT7" s="48"/>
      <c r="LU7" s="48"/>
      <c r="LV7" s="48"/>
      <c r="LW7" s="48"/>
      <c r="LX7" s="32"/>
      <c r="LY7" s="32"/>
      <c r="LZ7" s="32"/>
      <c r="MA7" s="32"/>
      <c r="MB7" s="32"/>
      <c r="MC7" s="32"/>
      <c r="MD7" s="32"/>
      <c r="ME7" s="167"/>
      <c r="MF7" s="46" t="s">
        <v>22</v>
      </c>
      <c r="MG7" s="47" t="s">
        <v>90</v>
      </c>
      <c r="MH7" s="47"/>
      <c r="MI7" s="48"/>
      <c r="MJ7" s="48"/>
      <c r="MK7" s="48"/>
      <c r="ML7" s="48"/>
      <c r="MM7" s="48"/>
      <c r="MN7" s="48"/>
      <c r="MO7" s="48"/>
      <c r="MP7" s="48"/>
      <c r="MQ7" s="32"/>
      <c r="MR7" s="32"/>
      <c r="MS7" s="32"/>
      <c r="MT7" s="32"/>
      <c r="MU7" s="32"/>
      <c r="MV7" s="32"/>
      <c r="MW7" s="32"/>
      <c r="MX7" s="167"/>
      <c r="MY7" s="46" t="s">
        <v>22</v>
      </c>
      <c r="MZ7" s="47" t="s">
        <v>90</v>
      </c>
      <c r="NA7" s="47"/>
      <c r="NB7" s="48"/>
      <c r="NC7" s="48"/>
      <c r="ND7" s="48"/>
      <c r="NE7" s="48"/>
      <c r="NF7" s="48"/>
      <c r="NG7" s="48"/>
      <c r="NH7" s="48"/>
      <c r="NI7" s="48"/>
      <c r="NJ7" s="32"/>
      <c r="NK7" s="32"/>
      <c r="NL7" s="32"/>
      <c r="NM7" s="32"/>
      <c r="NN7" s="32"/>
      <c r="NO7" s="32"/>
      <c r="NP7" s="32"/>
      <c r="NQ7" s="167"/>
      <c r="NR7" s="46" t="s">
        <v>22</v>
      </c>
      <c r="NS7" s="47" t="s">
        <v>90</v>
      </c>
      <c r="NT7" s="47"/>
      <c r="NU7" s="48"/>
      <c r="NV7" s="48"/>
      <c r="NW7" s="48"/>
      <c r="NX7" s="48"/>
      <c r="NY7" s="48"/>
      <c r="NZ7" s="48"/>
      <c r="OA7" s="48"/>
      <c r="OB7" s="48"/>
      <c r="OC7" s="32"/>
      <c r="OD7" s="32"/>
      <c r="OE7" s="32"/>
      <c r="OF7" s="32"/>
      <c r="OG7" s="32"/>
      <c r="OH7" s="32"/>
      <c r="OI7" s="32"/>
      <c r="OJ7" s="167"/>
      <c r="OK7" s="46" t="s">
        <v>22</v>
      </c>
      <c r="OL7" s="47" t="s">
        <v>90</v>
      </c>
      <c r="OM7" s="47"/>
      <c r="ON7" s="48"/>
      <c r="OO7" s="48"/>
      <c r="OP7" s="48"/>
      <c r="OQ7" s="48"/>
      <c r="OR7" s="48"/>
      <c r="OS7" s="48"/>
      <c r="OT7" s="48"/>
      <c r="OU7" s="48"/>
      <c r="OV7" s="32"/>
      <c r="OW7" s="32"/>
      <c r="OX7" s="32"/>
      <c r="OY7" s="32"/>
      <c r="OZ7" s="32"/>
      <c r="PA7" s="32"/>
      <c r="PB7" s="32"/>
      <c r="PC7" s="167"/>
      <c r="PD7" s="46" t="s">
        <v>22</v>
      </c>
      <c r="PE7" s="47" t="s">
        <v>90</v>
      </c>
      <c r="PF7" s="47"/>
      <c r="PG7" s="48"/>
      <c r="PH7" s="48"/>
      <c r="PI7" s="48"/>
      <c r="PJ7" s="48"/>
      <c r="PK7" s="48"/>
      <c r="PL7" s="48"/>
      <c r="PM7" s="48"/>
      <c r="PN7" s="48"/>
      <c r="PO7" s="32"/>
      <c r="PP7" s="32"/>
      <c r="PQ7" s="32"/>
      <c r="PR7" s="32"/>
      <c r="PS7" s="32"/>
      <c r="PT7" s="32"/>
      <c r="PU7" s="32"/>
      <c r="PV7" s="167"/>
      <c r="PW7" s="46" t="s">
        <v>22</v>
      </c>
      <c r="PX7" s="47" t="s">
        <v>90</v>
      </c>
      <c r="PY7" s="47"/>
      <c r="PZ7" s="48"/>
      <c r="QA7" s="48"/>
      <c r="QB7" s="48"/>
      <c r="QC7" s="48"/>
      <c r="QD7" s="48"/>
      <c r="QE7" s="48"/>
      <c r="QF7" s="48"/>
      <c r="QG7" s="48"/>
      <c r="QH7" s="32"/>
      <c r="QI7" s="32"/>
      <c r="QJ7" s="32"/>
      <c r="QK7" s="32"/>
      <c r="QL7" s="32"/>
      <c r="QM7" s="32"/>
      <c r="QN7" s="32"/>
      <c r="QO7" s="167"/>
      <c r="QP7" s="46" t="s">
        <v>22</v>
      </c>
      <c r="QQ7" s="47" t="s">
        <v>90</v>
      </c>
      <c r="QR7" s="47"/>
      <c r="QS7" s="48"/>
      <c r="QT7" s="48"/>
      <c r="QU7" s="48"/>
      <c r="QV7" s="48"/>
      <c r="QW7" s="48"/>
      <c r="QX7" s="48"/>
      <c r="QY7" s="48"/>
      <c r="QZ7" s="48"/>
      <c r="RA7" s="32"/>
      <c r="RB7" s="32"/>
      <c r="RC7" s="32"/>
      <c r="RD7" s="32"/>
      <c r="RE7" s="32"/>
      <c r="RF7" s="32"/>
      <c r="RG7" s="32"/>
      <c r="RH7" s="167"/>
      <c r="RI7" s="46" t="s">
        <v>22</v>
      </c>
      <c r="RJ7" s="47" t="s">
        <v>90</v>
      </c>
      <c r="RK7" s="47"/>
      <c r="RL7" s="48"/>
      <c r="RM7" s="48"/>
      <c r="RN7" s="48"/>
      <c r="RO7" s="48"/>
      <c r="RP7" s="48"/>
      <c r="RQ7" s="48"/>
      <c r="RR7" s="48"/>
      <c r="RS7" s="48"/>
      <c r="RT7" s="32"/>
      <c r="RU7" s="32"/>
      <c r="RV7" s="32"/>
      <c r="RW7" s="32"/>
      <c r="RX7" s="32"/>
      <c r="RY7" s="32"/>
      <c r="RZ7" s="32"/>
      <c r="SA7" s="167"/>
      <c r="SB7" s="46" t="s">
        <v>22</v>
      </c>
      <c r="SC7" s="47" t="s">
        <v>90</v>
      </c>
      <c r="SD7" s="47"/>
      <c r="SE7" s="48"/>
      <c r="SF7" s="48"/>
      <c r="SG7" s="48"/>
      <c r="SH7" s="48"/>
      <c r="SI7" s="48"/>
      <c r="SJ7" s="48"/>
      <c r="SK7" s="48"/>
      <c r="SL7" s="48"/>
      <c r="SM7" s="32"/>
      <c r="SN7" s="32"/>
      <c r="SO7" s="32"/>
      <c r="SP7" s="32"/>
      <c r="SQ7" s="32"/>
      <c r="SR7" s="32"/>
      <c r="SS7" s="32"/>
      <c r="ST7" s="167"/>
      <c r="SU7" s="46" t="s">
        <v>22</v>
      </c>
      <c r="SV7" s="47" t="s">
        <v>90</v>
      </c>
      <c r="SW7" s="47"/>
      <c r="SX7" s="48"/>
      <c r="SY7" s="48"/>
      <c r="SZ7" s="48"/>
      <c r="TA7" s="48"/>
      <c r="TB7" s="48"/>
      <c r="TC7" s="48"/>
      <c r="TD7" s="48"/>
      <c r="TE7" s="48"/>
      <c r="TF7" s="32"/>
      <c r="TG7" s="32"/>
      <c r="TH7" s="32"/>
      <c r="TI7" s="32"/>
      <c r="TJ7" s="32"/>
      <c r="TK7" s="32"/>
      <c r="TL7" s="32"/>
      <c r="TM7" s="167"/>
      <c r="TN7" s="46" t="s">
        <v>22</v>
      </c>
      <c r="TO7" s="47" t="s">
        <v>90</v>
      </c>
      <c r="TP7" s="47"/>
      <c r="TQ7" s="48"/>
      <c r="TR7" s="48"/>
      <c r="TS7" s="48"/>
      <c r="TT7" s="48"/>
      <c r="TU7" s="48"/>
      <c r="TV7" s="48"/>
      <c r="TW7" s="48"/>
      <c r="TX7" s="48"/>
      <c r="TY7" s="32"/>
      <c r="TZ7" s="32"/>
      <c r="UA7" s="32"/>
      <c r="UB7" s="32"/>
      <c r="UC7" s="32"/>
      <c r="UD7" s="32"/>
      <c r="UE7" s="32"/>
      <c r="UF7" s="167"/>
      <c r="UG7" s="46" t="s">
        <v>22</v>
      </c>
      <c r="UH7" s="47" t="s">
        <v>90</v>
      </c>
      <c r="UI7" s="47"/>
      <c r="UJ7" s="48"/>
      <c r="UK7" s="48"/>
      <c r="UL7" s="48"/>
      <c r="UM7" s="48"/>
      <c r="UN7" s="48"/>
      <c r="UO7" s="48"/>
      <c r="UP7" s="48"/>
      <c r="UQ7" s="48"/>
      <c r="UR7" s="32"/>
      <c r="US7" s="32"/>
      <c r="UT7" s="32"/>
      <c r="UU7" s="32"/>
      <c r="UV7" s="32"/>
      <c r="UW7" s="32"/>
      <c r="UX7" s="32"/>
    </row>
    <row r="8" spans="1:570" s="1" customFormat="1" ht="6" customHeight="1" x14ac:dyDescent="0.4">
      <c r="A8" s="167"/>
      <c r="B8" s="47"/>
      <c r="C8" s="47"/>
      <c r="D8" s="47"/>
      <c r="E8" s="48"/>
      <c r="F8" s="48"/>
      <c r="G8" s="48"/>
      <c r="H8" s="48"/>
      <c r="I8" s="48"/>
      <c r="J8" s="48"/>
      <c r="K8" s="48"/>
      <c r="L8" s="48"/>
      <c r="M8" s="32"/>
      <c r="N8" s="32"/>
      <c r="O8" s="32"/>
      <c r="P8" s="32"/>
      <c r="Q8" s="32"/>
      <c r="R8" s="32"/>
      <c r="S8" s="32"/>
      <c r="T8" s="167"/>
      <c r="U8" s="47"/>
      <c r="V8" s="47"/>
      <c r="W8" s="47"/>
      <c r="X8" s="48"/>
      <c r="Y8" s="48"/>
      <c r="Z8" s="48"/>
      <c r="AA8" s="48"/>
      <c r="AB8" s="48"/>
      <c r="AC8" s="48"/>
      <c r="AD8" s="48"/>
      <c r="AE8" s="48"/>
      <c r="AF8" s="32"/>
      <c r="AG8" s="32"/>
      <c r="AH8" s="32"/>
      <c r="AI8" s="32"/>
      <c r="AJ8" s="32"/>
      <c r="AK8" s="32"/>
      <c r="AL8" s="32"/>
      <c r="AM8" s="167"/>
      <c r="AN8" s="47"/>
      <c r="AO8" s="47"/>
      <c r="AP8" s="47"/>
      <c r="AQ8" s="48"/>
      <c r="AR8" s="48"/>
      <c r="AS8" s="48"/>
      <c r="AT8" s="48"/>
      <c r="AU8" s="48"/>
      <c r="AV8" s="48"/>
      <c r="AW8" s="48"/>
      <c r="AX8" s="48"/>
      <c r="AY8" s="32"/>
      <c r="AZ8" s="32"/>
      <c r="BA8" s="32"/>
      <c r="BB8" s="32"/>
      <c r="BC8" s="32"/>
      <c r="BD8" s="32"/>
      <c r="BE8" s="32"/>
      <c r="BF8" s="167"/>
      <c r="BG8" s="47"/>
      <c r="BH8" s="47"/>
      <c r="BI8" s="47"/>
      <c r="BJ8" s="48"/>
      <c r="BK8" s="48"/>
      <c r="BL8" s="48"/>
      <c r="BM8" s="48"/>
      <c r="BN8" s="48"/>
      <c r="BO8" s="48"/>
      <c r="BP8" s="48"/>
      <c r="BQ8" s="48"/>
      <c r="BR8" s="32"/>
      <c r="BS8" s="32"/>
      <c r="BT8" s="32"/>
      <c r="BU8" s="32"/>
      <c r="BV8" s="32"/>
      <c r="BW8" s="32"/>
      <c r="BX8" s="32"/>
      <c r="BY8" s="167"/>
      <c r="BZ8" s="47"/>
      <c r="CA8" s="47"/>
      <c r="CB8" s="47"/>
      <c r="CC8" s="48"/>
      <c r="CD8" s="48"/>
      <c r="CE8" s="48"/>
      <c r="CF8" s="48"/>
      <c r="CG8" s="48"/>
      <c r="CH8" s="48"/>
      <c r="CI8" s="48"/>
      <c r="CJ8" s="48"/>
      <c r="CK8" s="32"/>
      <c r="CL8" s="32"/>
      <c r="CM8" s="32"/>
      <c r="CN8" s="32"/>
      <c r="CO8" s="32"/>
      <c r="CP8" s="32"/>
      <c r="CQ8" s="32"/>
      <c r="CR8" s="167"/>
      <c r="CS8" s="47"/>
      <c r="CT8" s="47"/>
      <c r="CU8" s="47"/>
      <c r="CV8" s="48"/>
      <c r="CW8" s="48"/>
      <c r="CX8" s="48"/>
      <c r="CY8" s="48"/>
      <c r="CZ8" s="48"/>
      <c r="DA8" s="48"/>
      <c r="DB8" s="48"/>
      <c r="DC8" s="48"/>
      <c r="DD8" s="32"/>
      <c r="DE8" s="32"/>
      <c r="DF8" s="32"/>
      <c r="DG8" s="32"/>
      <c r="DH8" s="32"/>
      <c r="DI8" s="32"/>
      <c r="DJ8" s="32"/>
      <c r="DK8" s="167"/>
      <c r="DL8" s="47"/>
      <c r="DM8" s="47"/>
      <c r="DN8" s="47"/>
      <c r="DO8" s="48"/>
      <c r="DP8" s="48"/>
      <c r="DQ8" s="48"/>
      <c r="DR8" s="48"/>
      <c r="DS8" s="48"/>
      <c r="DT8" s="48"/>
      <c r="DU8" s="48"/>
      <c r="DV8" s="48"/>
      <c r="DW8" s="32"/>
      <c r="DX8" s="32"/>
      <c r="DY8" s="32"/>
      <c r="DZ8" s="32"/>
      <c r="EA8" s="32"/>
      <c r="EB8" s="32"/>
      <c r="EC8" s="32"/>
      <c r="ED8" s="167"/>
      <c r="EE8" s="47"/>
      <c r="EF8" s="47"/>
      <c r="EG8" s="47"/>
      <c r="EH8" s="48"/>
      <c r="EI8" s="48"/>
      <c r="EJ8" s="48"/>
      <c r="EK8" s="48"/>
      <c r="EL8" s="48"/>
      <c r="EM8" s="48"/>
      <c r="EN8" s="48"/>
      <c r="EO8" s="48"/>
      <c r="EP8" s="32"/>
      <c r="EQ8" s="32"/>
      <c r="ER8" s="32"/>
      <c r="ES8" s="32"/>
      <c r="ET8" s="32"/>
      <c r="EU8" s="32"/>
      <c r="EV8" s="32"/>
      <c r="EW8" s="167"/>
      <c r="EX8" s="47"/>
      <c r="EY8" s="47"/>
      <c r="EZ8" s="47"/>
      <c r="FA8" s="48"/>
      <c r="FB8" s="48"/>
      <c r="FC8" s="48"/>
      <c r="FD8" s="48"/>
      <c r="FE8" s="48"/>
      <c r="FF8" s="48"/>
      <c r="FG8" s="48"/>
      <c r="FH8" s="48"/>
      <c r="FI8" s="32"/>
      <c r="FJ8" s="32"/>
      <c r="FK8" s="32"/>
      <c r="FL8" s="32"/>
      <c r="FM8" s="32"/>
      <c r="FN8" s="32"/>
      <c r="FO8" s="32"/>
      <c r="FP8" s="167"/>
      <c r="FQ8" s="47"/>
      <c r="FR8" s="47"/>
      <c r="FS8" s="47"/>
      <c r="FT8" s="48"/>
      <c r="FU8" s="48"/>
      <c r="FV8" s="48"/>
      <c r="FW8" s="48"/>
      <c r="FX8" s="48"/>
      <c r="FY8" s="48"/>
      <c r="FZ8" s="48"/>
      <c r="GA8" s="48"/>
      <c r="GB8" s="32"/>
      <c r="GC8" s="32"/>
      <c r="GD8" s="32"/>
      <c r="GE8" s="32"/>
      <c r="GF8" s="32"/>
      <c r="GG8" s="32"/>
      <c r="GH8" s="32"/>
      <c r="GI8" s="167"/>
      <c r="GJ8" s="47"/>
      <c r="GK8" s="47"/>
      <c r="GL8" s="47"/>
      <c r="GM8" s="48"/>
      <c r="GN8" s="48"/>
      <c r="GO8" s="48"/>
      <c r="GP8" s="48"/>
      <c r="GQ8" s="48"/>
      <c r="GR8" s="48"/>
      <c r="GS8" s="48"/>
      <c r="GT8" s="48"/>
      <c r="GU8" s="32"/>
      <c r="GV8" s="32"/>
      <c r="GW8" s="32"/>
      <c r="GX8" s="32"/>
      <c r="GY8" s="32"/>
      <c r="GZ8" s="32"/>
      <c r="HA8" s="32"/>
      <c r="HB8" s="167"/>
      <c r="HC8" s="47"/>
      <c r="HD8" s="47"/>
      <c r="HE8" s="47"/>
      <c r="HF8" s="48"/>
      <c r="HG8" s="48"/>
      <c r="HH8" s="48"/>
      <c r="HI8" s="48"/>
      <c r="HJ8" s="48"/>
      <c r="HK8" s="48"/>
      <c r="HL8" s="48"/>
      <c r="HM8" s="48"/>
      <c r="HN8" s="32"/>
      <c r="HO8" s="32"/>
      <c r="HP8" s="32"/>
      <c r="HQ8" s="32"/>
      <c r="HR8" s="32"/>
      <c r="HS8" s="32"/>
      <c r="HT8" s="32"/>
      <c r="HU8" s="167"/>
      <c r="HV8" s="47"/>
      <c r="HW8" s="47"/>
      <c r="HX8" s="47"/>
      <c r="HY8" s="48"/>
      <c r="HZ8" s="48"/>
      <c r="IA8" s="48"/>
      <c r="IB8" s="48"/>
      <c r="IC8" s="48"/>
      <c r="ID8" s="48"/>
      <c r="IE8" s="48"/>
      <c r="IF8" s="48"/>
      <c r="IG8" s="32"/>
      <c r="IH8" s="32"/>
      <c r="II8" s="32"/>
      <c r="IJ8" s="32"/>
      <c r="IK8" s="32"/>
      <c r="IL8" s="32"/>
      <c r="IM8" s="32"/>
      <c r="IN8" s="167"/>
      <c r="IO8" s="47"/>
      <c r="IP8" s="47"/>
      <c r="IQ8" s="47"/>
      <c r="IR8" s="48"/>
      <c r="IS8" s="48"/>
      <c r="IT8" s="48"/>
      <c r="IU8" s="48"/>
      <c r="IV8" s="48"/>
      <c r="IW8" s="48"/>
      <c r="IX8" s="48"/>
      <c r="IY8" s="48"/>
      <c r="IZ8" s="32"/>
      <c r="JA8" s="32"/>
      <c r="JB8" s="32"/>
      <c r="JC8" s="32"/>
      <c r="JD8" s="32"/>
      <c r="JE8" s="32"/>
      <c r="JF8" s="32"/>
      <c r="JG8" s="167"/>
      <c r="JH8" s="47"/>
      <c r="JI8" s="47"/>
      <c r="JJ8" s="47"/>
      <c r="JK8" s="48"/>
      <c r="JL8" s="48"/>
      <c r="JM8" s="48"/>
      <c r="JN8" s="48"/>
      <c r="JO8" s="48"/>
      <c r="JP8" s="48"/>
      <c r="JQ8" s="48"/>
      <c r="JR8" s="48"/>
      <c r="JS8" s="32"/>
      <c r="JT8" s="32"/>
      <c r="JU8" s="32"/>
      <c r="JV8" s="32"/>
      <c r="JW8" s="32"/>
      <c r="JX8" s="32"/>
      <c r="JY8" s="32"/>
      <c r="JZ8" s="167"/>
      <c r="KA8" s="47"/>
      <c r="KB8" s="47"/>
      <c r="KC8" s="47"/>
      <c r="KD8" s="48"/>
      <c r="KE8" s="48"/>
      <c r="KF8" s="48"/>
      <c r="KG8" s="48"/>
      <c r="KH8" s="48"/>
      <c r="KI8" s="48"/>
      <c r="KJ8" s="48"/>
      <c r="KK8" s="48"/>
      <c r="KL8" s="32"/>
      <c r="KM8" s="32"/>
      <c r="KN8" s="32"/>
      <c r="KO8" s="32"/>
      <c r="KP8" s="32"/>
      <c r="KQ8" s="32"/>
      <c r="KR8" s="32"/>
      <c r="KS8" s="167"/>
      <c r="KT8" s="47"/>
      <c r="KU8" s="47"/>
      <c r="KV8" s="47"/>
      <c r="KW8" s="48"/>
      <c r="KX8" s="48"/>
      <c r="KY8" s="48"/>
      <c r="KZ8" s="48"/>
      <c r="LA8" s="48"/>
      <c r="LB8" s="48"/>
      <c r="LC8" s="48"/>
      <c r="LD8" s="48"/>
      <c r="LE8" s="32"/>
      <c r="LF8" s="32"/>
      <c r="LG8" s="32"/>
      <c r="LH8" s="32"/>
      <c r="LI8" s="32"/>
      <c r="LJ8" s="32"/>
      <c r="LK8" s="32"/>
      <c r="LL8" s="167"/>
      <c r="LM8" s="47"/>
      <c r="LN8" s="47"/>
      <c r="LO8" s="47"/>
      <c r="LP8" s="48"/>
      <c r="LQ8" s="48"/>
      <c r="LR8" s="48"/>
      <c r="LS8" s="48"/>
      <c r="LT8" s="48"/>
      <c r="LU8" s="48"/>
      <c r="LV8" s="48"/>
      <c r="LW8" s="48"/>
      <c r="LX8" s="32"/>
      <c r="LY8" s="32"/>
      <c r="LZ8" s="32"/>
      <c r="MA8" s="32"/>
      <c r="MB8" s="32"/>
      <c r="MC8" s="32"/>
      <c r="MD8" s="32"/>
      <c r="ME8" s="167"/>
      <c r="MF8" s="47"/>
      <c r="MG8" s="47"/>
      <c r="MH8" s="47"/>
      <c r="MI8" s="48"/>
      <c r="MJ8" s="48"/>
      <c r="MK8" s="48"/>
      <c r="ML8" s="48"/>
      <c r="MM8" s="48"/>
      <c r="MN8" s="48"/>
      <c r="MO8" s="48"/>
      <c r="MP8" s="48"/>
      <c r="MQ8" s="32"/>
      <c r="MR8" s="32"/>
      <c r="MS8" s="32"/>
      <c r="MT8" s="32"/>
      <c r="MU8" s="32"/>
      <c r="MV8" s="32"/>
      <c r="MW8" s="32"/>
      <c r="MX8" s="167"/>
      <c r="MY8" s="47"/>
      <c r="MZ8" s="47"/>
      <c r="NA8" s="47"/>
      <c r="NB8" s="48"/>
      <c r="NC8" s="48"/>
      <c r="ND8" s="48"/>
      <c r="NE8" s="48"/>
      <c r="NF8" s="48"/>
      <c r="NG8" s="48"/>
      <c r="NH8" s="48"/>
      <c r="NI8" s="48"/>
      <c r="NJ8" s="32"/>
      <c r="NK8" s="32"/>
      <c r="NL8" s="32"/>
      <c r="NM8" s="32"/>
      <c r="NN8" s="32"/>
      <c r="NO8" s="32"/>
      <c r="NP8" s="32"/>
      <c r="NQ8" s="167"/>
      <c r="NR8" s="47"/>
      <c r="NS8" s="47"/>
      <c r="NT8" s="47"/>
      <c r="NU8" s="48"/>
      <c r="NV8" s="48"/>
      <c r="NW8" s="48"/>
      <c r="NX8" s="48"/>
      <c r="NY8" s="48"/>
      <c r="NZ8" s="48"/>
      <c r="OA8" s="48"/>
      <c r="OB8" s="48"/>
      <c r="OC8" s="32"/>
      <c r="OD8" s="32"/>
      <c r="OE8" s="32"/>
      <c r="OF8" s="32"/>
      <c r="OG8" s="32"/>
      <c r="OH8" s="32"/>
      <c r="OI8" s="32"/>
      <c r="OJ8" s="167"/>
      <c r="OK8" s="47"/>
      <c r="OL8" s="47"/>
      <c r="OM8" s="47"/>
      <c r="ON8" s="48"/>
      <c r="OO8" s="48"/>
      <c r="OP8" s="48"/>
      <c r="OQ8" s="48"/>
      <c r="OR8" s="48"/>
      <c r="OS8" s="48"/>
      <c r="OT8" s="48"/>
      <c r="OU8" s="48"/>
      <c r="OV8" s="32"/>
      <c r="OW8" s="32"/>
      <c r="OX8" s="32"/>
      <c r="OY8" s="32"/>
      <c r="OZ8" s="32"/>
      <c r="PA8" s="32"/>
      <c r="PB8" s="32"/>
      <c r="PC8" s="167"/>
      <c r="PD8" s="47"/>
      <c r="PE8" s="47"/>
      <c r="PF8" s="47"/>
      <c r="PG8" s="48"/>
      <c r="PH8" s="48"/>
      <c r="PI8" s="48"/>
      <c r="PJ8" s="48"/>
      <c r="PK8" s="48"/>
      <c r="PL8" s="48"/>
      <c r="PM8" s="48"/>
      <c r="PN8" s="48"/>
      <c r="PO8" s="32"/>
      <c r="PP8" s="32"/>
      <c r="PQ8" s="32"/>
      <c r="PR8" s="32"/>
      <c r="PS8" s="32"/>
      <c r="PT8" s="32"/>
      <c r="PU8" s="32"/>
      <c r="PV8" s="167"/>
      <c r="PW8" s="47"/>
      <c r="PX8" s="47"/>
      <c r="PY8" s="47"/>
      <c r="PZ8" s="48"/>
      <c r="QA8" s="48"/>
      <c r="QB8" s="48"/>
      <c r="QC8" s="48"/>
      <c r="QD8" s="48"/>
      <c r="QE8" s="48"/>
      <c r="QF8" s="48"/>
      <c r="QG8" s="48"/>
      <c r="QH8" s="32"/>
      <c r="QI8" s="32"/>
      <c r="QJ8" s="32"/>
      <c r="QK8" s="32"/>
      <c r="QL8" s="32"/>
      <c r="QM8" s="32"/>
      <c r="QN8" s="32"/>
      <c r="QO8" s="167"/>
      <c r="QP8" s="47"/>
      <c r="QQ8" s="47"/>
      <c r="QR8" s="47"/>
      <c r="QS8" s="48"/>
      <c r="QT8" s="48"/>
      <c r="QU8" s="48"/>
      <c r="QV8" s="48"/>
      <c r="QW8" s="48"/>
      <c r="QX8" s="48"/>
      <c r="QY8" s="48"/>
      <c r="QZ8" s="48"/>
      <c r="RA8" s="32"/>
      <c r="RB8" s="32"/>
      <c r="RC8" s="32"/>
      <c r="RD8" s="32"/>
      <c r="RE8" s="32"/>
      <c r="RF8" s="32"/>
      <c r="RG8" s="32"/>
      <c r="RH8" s="167"/>
      <c r="RI8" s="47"/>
      <c r="RJ8" s="47"/>
      <c r="RK8" s="47"/>
      <c r="RL8" s="48"/>
      <c r="RM8" s="48"/>
      <c r="RN8" s="48"/>
      <c r="RO8" s="48"/>
      <c r="RP8" s="48"/>
      <c r="RQ8" s="48"/>
      <c r="RR8" s="48"/>
      <c r="RS8" s="48"/>
      <c r="RT8" s="32"/>
      <c r="RU8" s="32"/>
      <c r="RV8" s="32"/>
      <c r="RW8" s="32"/>
      <c r="RX8" s="32"/>
      <c r="RY8" s="32"/>
      <c r="RZ8" s="32"/>
      <c r="SA8" s="167"/>
      <c r="SB8" s="47"/>
      <c r="SC8" s="47"/>
      <c r="SD8" s="47"/>
      <c r="SE8" s="48"/>
      <c r="SF8" s="48"/>
      <c r="SG8" s="48"/>
      <c r="SH8" s="48"/>
      <c r="SI8" s="48"/>
      <c r="SJ8" s="48"/>
      <c r="SK8" s="48"/>
      <c r="SL8" s="48"/>
      <c r="SM8" s="32"/>
      <c r="SN8" s="32"/>
      <c r="SO8" s="32"/>
      <c r="SP8" s="32"/>
      <c r="SQ8" s="32"/>
      <c r="SR8" s="32"/>
      <c r="SS8" s="32"/>
      <c r="ST8" s="167"/>
      <c r="SU8" s="47"/>
      <c r="SV8" s="47"/>
      <c r="SW8" s="47"/>
      <c r="SX8" s="48"/>
      <c r="SY8" s="48"/>
      <c r="SZ8" s="48"/>
      <c r="TA8" s="48"/>
      <c r="TB8" s="48"/>
      <c r="TC8" s="48"/>
      <c r="TD8" s="48"/>
      <c r="TE8" s="48"/>
      <c r="TF8" s="32"/>
      <c r="TG8" s="32"/>
      <c r="TH8" s="32"/>
      <c r="TI8" s="32"/>
      <c r="TJ8" s="32"/>
      <c r="TK8" s="32"/>
      <c r="TL8" s="32"/>
      <c r="TM8" s="167"/>
      <c r="TN8" s="47"/>
      <c r="TO8" s="47"/>
      <c r="TP8" s="47"/>
      <c r="TQ8" s="48"/>
      <c r="TR8" s="48"/>
      <c r="TS8" s="48"/>
      <c r="TT8" s="48"/>
      <c r="TU8" s="48"/>
      <c r="TV8" s="48"/>
      <c r="TW8" s="48"/>
      <c r="TX8" s="48"/>
      <c r="TY8" s="32"/>
      <c r="TZ8" s="32"/>
      <c r="UA8" s="32"/>
      <c r="UB8" s="32"/>
      <c r="UC8" s="32"/>
      <c r="UD8" s="32"/>
      <c r="UE8" s="32"/>
      <c r="UF8" s="167"/>
      <c r="UG8" s="47"/>
      <c r="UH8" s="47"/>
      <c r="UI8" s="47"/>
      <c r="UJ8" s="48"/>
      <c r="UK8" s="48"/>
      <c r="UL8" s="48"/>
      <c r="UM8" s="48"/>
      <c r="UN8" s="48"/>
      <c r="UO8" s="48"/>
      <c r="UP8" s="48"/>
      <c r="UQ8" s="48"/>
      <c r="UR8" s="32"/>
      <c r="US8" s="32"/>
      <c r="UT8" s="32"/>
      <c r="UU8" s="32"/>
      <c r="UV8" s="32"/>
      <c r="UW8" s="32"/>
      <c r="UX8" s="32"/>
    </row>
    <row r="9" spans="1:570" s="1" customFormat="1" ht="18" customHeight="1" x14ac:dyDescent="0.4">
      <c r="A9" s="167"/>
      <c r="B9" s="32"/>
      <c r="C9" s="164" t="s">
        <v>108</v>
      </c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5"/>
      <c r="T9" s="167"/>
      <c r="U9" s="32"/>
      <c r="V9" s="164" t="s">
        <v>108</v>
      </c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5"/>
      <c r="AM9" s="167"/>
      <c r="AN9" s="32"/>
      <c r="AO9" s="164" t="s">
        <v>108</v>
      </c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5"/>
      <c r="BF9" s="167"/>
      <c r="BG9" s="32"/>
      <c r="BH9" s="164" t="s">
        <v>108</v>
      </c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4"/>
      <c r="BU9" s="164"/>
      <c r="BV9" s="164"/>
      <c r="BW9" s="164"/>
      <c r="BX9" s="165"/>
      <c r="BY9" s="167"/>
      <c r="BZ9" s="32"/>
      <c r="CA9" s="164" t="s">
        <v>108</v>
      </c>
      <c r="CB9" s="164"/>
      <c r="CC9" s="164"/>
      <c r="CD9" s="164"/>
      <c r="CE9" s="164"/>
      <c r="CF9" s="164"/>
      <c r="CG9" s="164"/>
      <c r="CH9" s="164"/>
      <c r="CI9" s="164"/>
      <c r="CJ9" s="164"/>
      <c r="CK9" s="164"/>
      <c r="CL9" s="164"/>
      <c r="CM9" s="164"/>
      <c r="CN9" s="164"/>
      <c r="CO9" s="164"/>
      <c r="CP9" s="164"/>
      <c r="CQ9" s="165"/>
      <c r="CR9" s="167"/>
      <c r="CS9" s="32"/>
      <c r="CT9" s="164" t="s">
        <v>108</v>
      </c>
      <c r="CU9" s="164"/>
      <c r="CV9" s="164"/>
      <c r="CW9" s="164"/>
      <c r="CX9" s="164"/>
      <c r="CY9" s="164"/>
      <c r="CZ9" s="164"/>
      <c r="DA9" s="164"/>
      <c r="DB9" s="164"/>
      <c r="DC9" s="164"/>
      <c r="DD9" s="164"/>
      <c r="DE9" s="164"/>
      <c r="DF9" s="164"/>
      <c r="DG9" s="164"/>
      <c r="DH9" s="164"/>
      <c r="DI9" s="164"/>
      <c r="DJ9" s="165"/>
      <c r="DK9" s="167"/>
      <c r="DL9" s="32"/>
      <c r="DM9" s="164" t="s">
        <v>108</v>
      </c>
      <c r="DN9" s="164"/>
      <c r="DO9" s="164"/>
      <c r="DP9" s="164"/>
      <c r="DQ9" s="164"/>
      <c r="DR9" s="164"/>
      <c r="DS9" s="164"/>
      <c r="DT9" s="164"/>
      <c r="DU9" s="164"/>
      <c r="DV9" s="164"/>
      <c r="DW9" s="164"/>
      <c r="DX9" s="164"/>
      <c r="DY9" s="164"/>
      <c r="DZ9" s="164"/>
      <c r="EA9" s="164"/>
      <c r="EB9" s="164"/>
      <c r="EC9" s="165"/>
      <c r="ED9" s="167"/>
      <c r="EE9" s="32"/>
      <c r="EF9" s="164" t="s">
        <v>108</v>
      </c>
      <c r="EG9" s="164"/>
      <c r="EH9" s="164"/>
      <c r="EI9" s="164"/>
      <c r="EJ9" s="164"/>
      <c r="EK9" s="164"/>
      <c r="EL9" s="164"/>
      <c r="EM9" s="164"/>
      <c r="EN9" s="164"/>
      <c r="EO9" s="164"/>
      <c r="EP9" s="164"/>
      <c r="EQ9" s="164"/>
      <c r="ER9" s="164"/>
      <c r="ES9" s="164"/>
      <c r="ET9" s="164"/>
      <c r="EU9" s="164"/>
      <c r="EV9" s="165"/>
      <c r="EW9" s="167"/>
      <c r="EX9" s="32"/>
      <c r="EY9" s="164" t="s">
        <v>108</v>
      </c>
      <c r="EZ9" s="164"/>
      <c r="FA9" s="164"/>
      <c r="FB9" s="164"/>
      <c r="FC9" s="164"/>
      <c r="FD9" s="164"/>
      <c r="FE9" s="164"/>
      <c r="FF9" s="164"/>
      <c r="FG9" s="164"/>
      <c r="FH9" s="164"/>
      <c r="FI9" s="164"/>
      <c r="FJ9" s="164"/>
      <c r="FK9" s="164"/>
      <c r="FL9" s="164"/>
      <c r="FM9" s="164"/>
      <c r="FN9" s="164"/>
      <c r="FO9" s="165"/>
      <c r="FP9" s="167"/>
      <c r="FQ9" s="32"/>
      <c r="FR9" s="164" t="s">
        <v>108</v>
      </c>
      <c r="FS9" s="164"/>
      <c r="FT9" s="164"/>
      <c r="FU9" s="164"/>
      <c r="FV9" s="164"/>
      <c r="FW9" s="164"/>
      <c r="FX9" s="164"/>
      <c r="FY9" s="164"/>
      <c r="FZ9" s="164"/>
      <c r="GA9" s="164"/>
      <c r="GB9" s="164"/>
      <c r="GC9" s="164"/>
      <c r="GD9" s="164"/>
      <c r="GE9" s="164"/>
      <c r="GF9" s="164"/>
      <c r="GG9" s="164"/>
      <c r="GH9" s="165"/>
      <c r="GI9" s="167"/>
      <c r="GJ9" s="32"/>
      <c r="GK9" s="164" t="s">
        <v>108</v>
      </c>
      <c r="GL9" s="164"/>
      <c r="GM9" s="164"/>
      <c r="GN9" s="164"/>
      <c r="GO9" s="164"/>
      <c r="GP9" s="164"/>
      <c r="GQ9" s="164"/>
      <c r="GR9" s="164"/>
      <c r="GS9" s="164"/>
      <c r="GT9" s="164"/>
      <c r="GU9" s="164"/>
      <c r="GV9" s="164"/>
      <c r="GW9" s="164"/>
      <c r="GX9" s="164"/>
      <c r="GY9" s="164"/>
      <c r="GZ9" s="164"/>
      <c r="HA9" s="165"/>
      <c r="HB9" s="167"/>
      <c r="HC9" s="32"/>
      <c r="HD9" s="164" t="s">
        <v>108</v>
      </c>
      <c r="HE9" s="164"/>
      <c r="HF9" s="164"/>
      <c r="HG9" s="164"/>
      <c r="HH9" s="164"/>
      <c r="HI9" s="164"/>
      <c r="HJ9" s="164"/>
      <c r="HK9" s="164"/>
      <c r="HL9" s="164"/>
      <c r="HM9" s="164"/>
      <c r="HN9" s="164"/>
      <c r="HO9" s="164"/>
      <c r="HP9" s="164"/>
      <c r="HQ9" s="164"/>
      <c r="HR9" s="164"/>
      <c r="HS9" s="164"/>
      <c r="HT9" s="165"/>
      <c r="HU9" s="167"/>
      <c r="HV9" s="32"/>
      <c r="HW9" s="164" t="s">
        <v>108</v>
      </c>
      <c r="HX9" s="164"/>
      <c r="HY9" s="164"/>
      <c r="HZ9" s="164"/>
      <c r="IA9" s="164"/>
      <c r="IB9" s="164"/>
      <c r="IC9" s="164"/>
      <c r="ID9" s="164"/>
      <c r="IE9" s="164"/>
      <c r="IF9" s="164"/>
      <c r="IG9" s="164"/>
      <c r="IH9" s="164"/>
      <c r="II9" s="164"/>
      <c r="IJ9" s="164"/>
      <c r="IK9" s="164"/>
      <c r="IL9" s="164"/>
      <c r="IM9" s="165"/>
      <c r="IN9" s="167"/>
      <c r="IO9" s="32"/>
      <c r="IP9" s="164" t="s">
        <v>108</v>
      </c>
      <c r="IQ9" s="164"/>
      <c r="IR9" s="164"/>
      <c r="IS9" s="164"/>
      <c r="IT9" s="164"/>
      <c r="IU9" s="164"/>
      <c r="IV9" s="164"/>
      <c r="IW9" s="164"/>
      <c r="IX9" s="164"/>
      <c r="IY9" s="164"/>
      <c r="IZ9" s="164"/>
      <c r="JA9" s="164"/>
      <c r="JB9" s="164"/>
      <c r="JC9" s="164"/>
      <c r="JD9" s="164"/>
      <c r="JE9" s="164"/>
      <c r="JF9" s="165"/>
      <c r="JG9" s="167"/>
      <c r="JH9" s="32"/>
      <c r="JI9" s="164" t="s">
        <v>108</v>
      </c>
      <c r="JJ9" s="164"/>
      <c r="JK9" s="164"/>
      <c r="JL9" s="164"/>
      <c r="JM9" s="164"/>
      <c r="JN9" s="164"/>
      <c r="JO9" s="164"/>
      <c r="JP9" s="164"/>
      <c r="JQ9" s="164"/>
      <c r="JR9" s="164"/>
      <c r="JS9" s="164"/>
      <c r="JT9" s="164"/>
      <c r="JU9" s="164"/>
      <c r="JV9" s="164"/>
      <c r="JW9" s="164"/>
      <c r="JX9" s="164"/>
      <c r="JY9" s="165"/>
      <c r="JZ9" s="167"/>
      <c r="KA9" s="32"/>
      <c r="KB9" s="49" t="s">
        <v>32</v>
      </c>
      <c r="KC9" s="32"/>
      <c r="KD9" s="48"/>
      <c r="KE9" s="48"/>
      <c r="KF9" s="48"/>
      <c r="KG9" s="48"/>
      <c r="KH9" s="48"/>
      <c r="KI9" s="48"/>
      <c r="KJ9" s="48"/>
      <c r="KK9" s="48"/>
      <c r="KL9" s="32"/>
      <c r="KM9" s="32"/>
      <c r="KN9" s="32"/>
      <c r="KO9" s="32"/>
      <c r="KP9" s="32"/>
      <c r="KQ9" s="32"/>
      <c r="KR9" s="32"/>
      <c r="KS9" s="167"/>
      <c r="KT9" s="32"/>
      <c r="KU9" s="164" t="s">
        <v>108</v>
      </c>
      <c r="KV9" s="164"/>
      <c r="KW9" s="164"/>
      <c r="KX9" s="164"/>
      <c r="KY9" s="164"/>
      <c r="KZ9" s="164"/>
      <c r="LA9" s="164"/>
      <c r="LB9" s="164"/>
      <c r="LC9" s="164"/>
      <c r="LD9" s="164"/>
      <c r="LE9" s="164"/>
      <c r="LF9" s="164"/>
      <c r="LG9" s="164"/>
      <c r="LH9" s="164"/>
      <c r="LI9" s="164"/>
      <c r="LJ9" s="164"/>
      <c r="LK9" s="165"/>
      <c r="LL9" s="167"/>
      <c r="LM9" s="32"/>
      <c r="LN9" s="164" t="s">
        <v>108</v>
      </c>
      <c r="LO9" s="164"/>
      <c r="LP9" s="164"/>
      <c r="LQ9" s="164"/>
      <c r="LR9" s="164"/>
      <c r="LS9" s="164"/>
      <c r="LT9" s="164"/>
      <c r="LU9" s="164"/>
      <c r="LV9" s="164"/>
      <c r="LW9" s="164"/>
      <c r="LX9" s="164"/>
      <c r="LY9" s="164"/>
      <c r="LZ9" s="164"/>
      <c r="MA9" s="164"/>
      <c r="MB9" s="164"/>
      <c r="MC9" s="164"/>
      <c r="MD9" s="165"/>
      <c r="ME9" s="167"/>
      <c r="MF9" s="32"/>
      <c r="MG9" s="164" t="s">
        <v>108</v>
      </c>
      <c r="MH9" s="164"/>
      <c r="MI9" s="164"/>
      <c r="MJ9" s="164"/>
      <c r="MK9" s="164"/>
      <c r="ML9" s="164"/>
      <c r="MM9" s="164"/>
      <c r="MN9" s="164"/>
      <c r="MO9" s="164"/>
      <c r="MP9" s="164"/>
      <c r="MQ9" s="164"/>
      <c r="MR9" s="164"/>
      <c r="MS9" s="164"/>
      <c r="MT9" s="164"/>
      <c r="MU9" s="164"/>
      <c r="MV9" s="164"/>
      <c r="MW9" s="165"/>
      <c r="MX9" s="167"/>
      <c r="MY9" s="32"/>
      <c r="MZ9" s="164" t="s">
        <v>108</v>
      </c>
      <c r="NA9" s="164"/>
      <c r="NB9" s="164"/>
      <c r="NC9" s="164"/>
      <c r="ND9" s="164"/>
      <c r="NE9" s="164"/>
      <c r="NF9" s="164"/>
      <c r="NG9" s="164"/>
      <c r="NH9" s="164"/>
      <c r="NI9" s="164"/>
      <c r="NJ9" s="164"/>
      <c r="NK9" s="164"/>
      <c r="NL9" s="164"/>
      <c r="NM9" s="164"/>
      <c r="NN9" s="164"/>
      <c r="NO9" s="164"/>
      <c r="NP9" s="165"/>
      <c r="NQ9" s="167"/>
      <c r="NR9" s="32"/>
      <c r="NS9" s="164" t="s">
        <v>108</v>
      </c>
      <c r="NT9" s="164"/>
      <c r="NU9" s="164"/>
      <c r="NV9" s="164"/>
      <c r="NW9" s="164"/>
      <c r="NX9" s="164"/>
      <c r="NY9" s="164"/>
      <c r="NZ9" s="164"/>
      <c r="OA9" s="164"/>
      <c r="OB9" s="164"/>
      <c r="OC9" s="164"/>
      <c r="OD9" s="164"/>
      <c r="OE9" s="164"/>
      <c r="OF9" s="164"/>
      <c r="OG9" s="164"/>
      <c r="OH9" s="164"/>
      <c r="OI9" s="165"/>
      <c r="OJ9" s="167"/>
      <c r="OK9" s="32"/>
      <c r="OL9" s="164" t="s">
        <v>108</v>
      </c>
      <c r="OM9" s="164"/>
      <c r="ON9" s="164"/>
      <c r="OO9" s="164"/>
      <c r="OP9" s="164"/>
      <c r="OQ9" s="164"/>
      <c r="OR9" s="164"/>
      <c r="OS9" s="164"/>
      <c r="OT9" s="164"/>
      <c r="OU9" s="164"/>
      <c r="OV9" s="164"/>
      <c r="OW9" s="164"/>
      <c r="OX9" s="164"/>
      <c r="OY9" s="164"/>
      <c r="OZ9" s="164"/>
      <c r="PA9" s="164"/>
      <c r="PB9" s="165"/>
      <c r="PC9" s="167"/>
      <c r="PD9" s="32"/>
      <c r="PE9" s="164" t="s">
        <v>108</v>
      </c>
      <c r="PF9" s="164"/>
      <c r="PG9" s="164"/>
      <c r="PH9" s="164"/>
      <c r="PI9" s="164"/>
      <c r="PJ9" s="164"/>
      <c r="PK9" s="164"/>
      <c r="PL9" s="164"/>
      <c r="PM9" s="164"/>
      <c r="PN9" s="164"/>
      <c r="PO9" s="164"/>
      <c r="PP9" s="164"/>
      <c r="PQ9" s="164"/>
      <c r="PR9" s="164"/>
      <c r="PS9" s="164"/>
      <c r="PT9" s="164"/>
      <c r="PU9" s="165"/>
      <c r="PV9" s="167"/>
      <c r="PW9" s="32"/>
      <c r="PX9" s="164" t="s">
        <v>108</v>
      </c>
      <c r="PY9" s="164"/>
      <c r="PZ9" s="164"/>
      <c r="QA9" s="164"/>
      <c r="QB9" s="164"/>
      <c r="QC9" s="164"/>
      <c r="QD9" s="164"/>
      <c r="QE9" s="164"/>
      <c r="QF9" s="164"/>
      <c r="QG9" s="164"/>
      <c r="QH9" s="164"/>
      <c r="QI9" s="164"/>
      <c r="QJ9" s="164"/>
      <c r="QK9" s="164"/>
      <c r="QL9" s="164"/>
      <c r="QM9" s="164"/>
      <c r="QN9" s="165"/>
      <c r="QO9" s="167"/>
      <c r="QP9" s="32"/>
      <c r="QQ9" s="164" t="s">
        <v>108</v>
      </c>
      <c r="QR9" s="164"/>
      <c r="QS9" s="164"/>
      <c r="QT9" s="164"/>
      <c r="QU9" s="164"/>
      <c r="QV9" s="164"/>
      <c r="QW9" s="164"/>
      <c r="QX9" s="164"/>
      <c r="QY9" s="164"/>
      <c r="QZ9" s="164"/>
      <c r="RA9" s="164"/>
      <c r="RB9" s="164"/>
      <c r="RC9" s="164"/>
      <c r="RD9" s="164"/>
      <c r="RE9" s="164"/>
      <c r="RF9" s="164"/>
      <c r="RG9" s="165"/>
      <c r="RH9" s="167"/>
      <c r="RI9" s="32"/>
      <c r="RJ9" s="164" t="s">
        <v>108</v>
      </c>
      <c r="RK9" s="164"/>
      <c r="RL9" s="164"/>
      <c r="RM9" s="164"/>
      <c r="RN9" s="164"/>
      <c r="RO9" s="164"/>
      <c r="RP9" s="164"/>
      <c r="RQ9" s="164"/>
      <c r="RR9" s="164"/>
      <c r="RS9" s="164"/>
      <c r="RT9" s="164"/>
      <c r="RU9" s="164"/>
      <c r="RV9" s="164"/>
      <c r="RW9" s="164"/>
      <c r="RX9" s="164"/>
      <c r="RY9" s="164"/>
      <c r="RZ9" s="165"/>
      <c r="SA9" s="167"/>
      <c r="SB9" s="32"/>
      <c r="SC9" s="164" t="s">
        <v>108</v>
      </c>
      <c r="SD9" s="164"/>
      <c r="SE9" s="164"/>
      <c r="SF9" s="164"/>
      <c r="SG9" s="164"/>
      <c r="SH9" s="164"/>
      <c r="SI9" s="164"/>
      <c r="SJ9" s="164"/>
      <c r="SK9" s="164"/>
      <c r="SL9" s="164"/>
      <c r="SM9" s="164"/>
      <c r="SN9" s="164"/>
      <c r="SO9" s="164"/>
      <c r="SP9" s="164"/>
      <c r="SQ9" s="164"/>
      <c r="SR9" s="164"/>
      <c r="SS9" s="165"/>
      <c r="ST9" s="167"/>
      <c r="SU9" s="32"/>
      <c r="SV9" s="164" t="s">
        <v>108</v>
      </c>
      <c r="SW9" s="164"/>
      <c r="SX9" s="164"/>
      <c r="SY9" s="164"/>
      <c r="SZ9" s="164"/>
      <c r="TA9" s="164"/>
      <c r="TB9" s="164"/>
      <c r="TC9" s="164"/>
      <c r="TD9" s="164"/>
      <c r="TE9" s="164"/>
      <c r="TF9" s="164"/>
      <c r="TG9" s="164"/>
      <c r="TH9" s="164"/>
      <c r="TI9" s="164"/>
      <c r="TJ9" s="164"/>
      <c r="TK9" s="164"/>
      <c r="TL9" s="165"/>
      <c r="TM9" s="167"/>
      <c r="TN9" s="32"/>
      <c r="TO9" s="164" t="s">
        <v>108</v>
      </c>
      <c r="TP9" s="164"/>
      <c r="TQ9" s="164"/>
      <c r="TR9" s="164"/>
      <c r="TS9" s="164"/>
      <c r="TT9" s="164"/>
      <c r="TU9" s="164"/>
      <c r="TV9" s="164"/>
      <c r="TW9" s="164"/>
      <c r="TX9" s="164"/>
      <c r="TY9" s="164"/>
      <c r="TZ9" s="164"/>
      <c r="UA9" s="164"/>
      <c r="UB9" s="164"/>
      <c r="UC9" s="164"/>
      <c r="UD9" s="164"/>
      <c r="UE9" s="165"/>
      <c r="UF9" s="167"/>
      <c r="UG9" s="32"/>
      <c r="UH9" s="164" t="s">
        <v>108</v>
      </c>
      <c r="UI9" s="164"/>
      <c r="UJ9" s="164"/>
      <c r="UK9" s="164"/>
      <c r="UL9" s="164"/>
      <c r="UM9" s="164"/>
      <c r="UN9" s="164"/>
      <c r="UO9" s="164"/>
      <c r="UP9" s="164"/>
      <c r="UQ9" s="164"/>
      <c r="UR9" s="164"/>
      <c r="US9" s="164"/>
      <c r="UT9" s="164"/>
      <c r="UU9" s="164"/>
      <c r="UV9" s="164"/>
      <c r="UW9" s="164"/>
      <c r="UX9" s="164"/>
    </row>
    <row r="10" spans="1:570" s="1" customFormat="1" ht="18" customHeight="1" x14ac:dyDescent="0.4">
      <c r="A10" s="167"/>
      <c r="B10" s="46" t="s">
        <v>21</v>
      </c>
      <c r="C10" s="47" t="s">
        <v>20</v>
      </c>
      <c r="D10" s="47"/>
      <c r="E10" s="48"/>
      <c r="F10" s="48"/>
      <c r="G10" s="48"/>
      <c r="H10" s="48"/>
      <c r="I10" s="48"/>
      <c r="J10" s="48"/>
      <c r="K10" s="48"/>
      <c r="L10" s="48"/>
      <c r="M10" s="32"/>
      <c r="N10" s="32"/>
      <c r="O10" s="32"/>
      <c r="P10" s="32"/>
      <c r="Q10" s="32"/>
      <c r="R10" s="32"/>
      <c r="S10" s="32"/>
      <c r="T10" s="167"/>
      <c r="U10" s="46" t="s">
        <v>21</v>
      </c>
      <c r="V10" s="47" t="s">
        <v>20</v>
      </c>
      <c r="W10" s="47"/>
      <c r="X10" s="48"/>
      <c r="Y10" s="48"/>
      <c r="Z10" s="48"/>
      <c r="AA10" s="48"/>
      <c r="AB10" s="48"/>
      <c r="AC10" s="48"/>
      <c r="AD10" s="48"/>
      <c r="AE10" s="48"/>
      <c r="AF10" s="32"/>
      <c r="AG10" s="32"/>
      <c r="AH10" s="32"/>
      <c r="AI10" s="32"/>
      <c r="AJ10" s="32"/>
      <c r="AK10" s="32"/>
      <c r="AL10" s="32"/>
      <c r="AM10" s="167"/>
      <c r="AN10" s="46" t="s">
        <v>21</v>
      </c>
      <c r="AO10" s="47" t="s">
        <v>20</v>
      </c>
      <c r="AP10" s="47"/>
      <c r="AQ10" s="48"/>
      <c r="AR10" s="48"/>
      <c r="AS10" s="48"/>
      <c r="AT10" s="48"/>
      <c r="AU10" s="48"/>
      <c r="AV10" s="48"/>
      <c r="AW10" s="48"/>
      <c r="AX10" s="48"/>
      <c r="AY10" s="32"/>
      <c r="AZ10" s="32"/>
      <c r="BA10" s="32"/>
      <c r="BB10" s="32"/>
      <c r="BC10" s="32"/>
      <c r="BD10" s="32"/>
      <c r="BE10" s="32"/>
      <c r="BF10" s="167"/>
      <c r="BG10" s="46" t="s">
        <v>21</v>
      </c>
      <c r="BH10" s="47" t="s">
        <v>20</v>
      </c>
      <c r="BI10" s="47"/>
      <c r="BJ10" s="48"/>
      <c r="BK10" s="48"/>
      <c r="BL10" s="48"/>
      <c r="BM10" s="48"/>
      <c r="BN10" s="48"/>
      <c r="BO10" s="48"/>
      <c r="BP10" s="48"/>
      <c r="BQ10" s="48"/>
      <c r="BR10" s="32"/>
      <c r="BS10" s="32"/>
      <c r="BT10" s="32"/>
      <c r="BU10" s="32"/>
      <c r="BV10" s="32"/>
      <c r="BW10" s="32"/>
      <c r="BX10" s="32"/>
      <c r="BY10" s="167"/>
      <c r="BZ10" s="46" t="s">
        <v>21</v>
      </c>
      <c r="CA10" s="47" t="s">
        <v>20</v>
      </c>
      <c r="CB10" s="47"/>
      <c r="CC10" s="48"/>
      <c r="CD10" s="48"/>
      <c r="CE10" s="48"/>
      <c r="CF10" s="48"/>
      <c r="CG10" s="48"/>
      <c r="CH10" s="48"/>
      <c r="CI10" s="48"/>
      <c r="CJ10" s="48"/>
      <c r="CK10" s="32"/>
      <c r="CL10" s="32"/>
      <c r="CM10" s="32"/>
      <c r="CN10" s="32"/>
      <c r="CO10" s="32"/>
      <c r="CP10" s="32"/>
      <c r="CQ10" s="32"/>
      <c r="CR10" s="167"/>
      <c r="CS10" s="46" t="s">
        <v>21</v>
      </c>
      <c r="CT10" s="47" t="s">
        <v>20</v>
      </c>
      <c r="CU10" s="47"/>
      <c r="CV10" s="48"/>
      <c r="CW10" s="48"/>
      <c r="CX10" s="48"/>
      <c r="CY10" s="48"/>
      <c r="CZ10" s="48"/>
      <c r="DA10" s="48"/>
      <c r="DB10" s="48"/>
      <c r="DC10" s="48"/>
      <c r="DD10" s="32"/>
      <c r="DE10" s="32"/>
      <c r="DF10" s="32"/>
      <c r="DG10" s="32"/>
      <c r="DH10" s="32"/>
      <c r="DI10" s="32"/>
      <c r="DJ10" s="32"/>
      <c r="DK10" s="167"/>
      <c r="DL10" s="46" t="s">
        <v>21</v>
      </c>
      <c r="DM10" s="47" t="s">
        <v>20</v>
      </c>
      <c r="DN10" s="47"/>
      <c r="DO10" s="48"/>
      <c r="DP10" s="48"/>
      <c r="DQ10" s="48"/>
      <c r="DR10" s="48"/>
      <c r="DS10" s="48"/>
      <c r="DT10" s="48"/>
      <c r="DU10" s="48"/>
      <c r="DV10" s="48"/>
      <c r="DW10" s="32"/>
      <c r="DX10" s="32"/>
      <c r="DY10" s="32"/>
      <c r="DZ10" s="32"/>
      <c r="EA10" s="32"/>
      <c r="EB10" s="32"/>
      <c r="EC10" s="32"/>
      <c r="ED10" s="167"/>
      <c r="EE10" s="46" t="s">
        <v>21</v>
      </c>
      <c r="EF10" s="47" t="s">
        <v>20</v>
      </c>
      <c r="EG10" s="47"/>
      <c r="EH10" s="48"/>
      <c r="EI10" s="48"/>
      <c r="EJ10" s="48"/>
      <c r="EK10" s="48"/>
      <c r="EL10" s="48"/>
      <c r="EM10" s="48"/>
      <c r="EN10" s="48"/>
      <c r="EO10" s="48"/>
      <c r="EP10" s="32"/>
      <c r="EQ10" s="32"/>
      <c r="ER10" s="32"/>
      <c r="ES10" s="32"/>
      <c r="ET10" s="32"/>
      <c r="EU10" s="32"/>
      <c r="EV10" s="32"/>
      <c r="EW10" s="167"/>
      <c r="EX10" s="46" t="s">
        <v>21</v>
      </c>
      <c r="EY10" s="47" t="s">
        <v>20</v>
      </c>
      <c r="EZ10" s="47"/>
      <c r="FA10" s="48"/>
      <c r="FB10" s="48"/>
      <c r="FC10" s="48"/>
      <c r="FD10" s="48"/>
      <c r="FE10" s="48"/>
      <c r="FF10" s="48"/>
      <c r="FG10" s="48"/>
      <c r="FH10" s="48"/>
      <c r="FI10" s="32"/>
      <c r="FJ10" s="32"/>
      <c r="FK10" s="32"/>
      <c r="FL10" s="32"/>
      <c r="FM10" s="32"/>
      <c r="FN10" s="32"/>
      <c r="FO10" s="32"/>
      <c r="FP10" s="167"/>
      <c r="FQ10" s="46" t="s">
        <v>21</v>
      </c>
      <c r="FR10" s="47" t="s">
        <v>20</v>
      </c>
      <c r="FS10" s="47"/>
      <c r="FT10" s="48"/>
      <c r="FU10" s="48"/>
      <c r="FV10" s="48"/>
      <c r="FW10" s="48"/>
      <c r="FX10" s="48"/>
      <c r="FY10" s="48"/>
      <c r="FZ10" s="48"/>
      <c r="GA10" s="48"/>
      <c r="GB10" s="32"/>
      <c r="GC10" s="32"/>
      <c r="GD10" s="32"/>
      <c r="GE10" s="32"/>
      <c r="GF10" s="32"/>
      <c r="GG10" s="32"/>
      <c r="GH10" s="32"/>
      <c r="GI10" s="167"/>
      <c r="GJ10" s="46" t="s">
        <v>21</v>
      </c>
      <c r="GK10" s="47" t="s">
        <v>20</v>
      </c>
      <c r="GL10" s="47"/>
      <c r="GM10" s="48"/>
      <c r="GN10" s="48"/>
      <c r="GO10" s="48"/>
      <c r="GP10" s="48"/>
      <c r="GQ10" s="48"/>
      <c r="GR10" s="48"/>
      <c r="GS10" s="48"/>
      <c r="GT10" s="48"/>
      <c r="GU10" s="32"/>
      <c r="GV10" s="32"/>
      <c r="GW10" s="32"/>
      <c r="GX10" s="32"/>
      <c r="GY10" s="32"/>
      <c r="GZ10" s="32"/>
      <c r="HA10" s="32"/>
      <c r="HB10" s="167"/>
      <c r="HC10" s="46" t="s">
        <v>21</v>
      </c>
      <c r="HD10" s="47" t="s">
        <v>20</v>
      </c>
      <c r="HE10" s="47"/>
      <c r="HF10" s="48"/>
      <c r="HG10" s="48"/>
      <c r="HH10" s="48"/>
      <c r="HI10" s="48"/>
      <c r="HJ10" s="48"/>
      <c r="HK10" s="48"/>
      <c r="HL10" s="48"/>
      <c r="HM10" s="48"/>
      <c r="HN10" s="32"/>
      <c r="HO10" s="32"/>
      <c r="HP10" s="32"/>
      <c r="HQ10" s="32"/>
      <c r="HR10" s="32"/>
      <c r="HS10" s="32"/>
      <c r="HT10" s="32"/>
      <c r="HU10" s="167"/>
      <c r="HV10" s="46" t="s">
        <v>21</v>
      </c>
      <c r="HW10" s="47" t="s">
        <v>20</v>
      </c>
      <c r="HX10" s="47"/>
      <c r="HY10" s="48"/>
      <c r="HZ10" s="48"/>
      <c r="IA10" s="48"/>
      <c r="IB10" s="48"/>
      <c r="IC10" s="48"/>
      <c r="ID10" s="48"/>
      <c r="IE10" s="48"/>
      <c r="IF10" s="48"/>
      <c r="IG10" s="32"/>
      <c r="IH10" s="32"/>
      <c r="II10" s="32"/>
      <c r="IJ10" s="32"/>
      <c r="IK10" s="32"/>
      <c r="IL10" s="32"/>
      <c r="IM10" s="32"/>
      <c r="IN10" s="167"/>
      <c r="IO10" s="46" t="s">
        <v>21</v>
      </c>
      <c r="IP10" s="47" t="s">
        <v>20</v>
      </c>
      <c r="IQ10" s="47"/>
      <c r="IR10" s="48"/>
      <c r="IS10" s="48"/>
      <c r="IT10" s="48"/>
      <c r="IU10" s="48"/>
      <c r="IV10" s="48"/>
      <c r="IW10" s="48"/>
      <c r="IX10" s="48"/>
      <c r="IY10" s="48"/>
      <c r="IZ10" s="32"/>
      <c r="JA10" s="32"/>
      <c r="JB10" s="32"/>
      <c r="JC10" s="32"/>
      <c r="JD10" s="32"/>
      <c r="JE10" s="32"/>
      <c r="JF10" s="32"/>
      <c r="JG10" s="167"/>
      <c r="JH10" s="46" t="s">
        <v>21</v>
      </c>
      <c r="JI10" s="47" t="s">
        <v>20</v>
      </c>
      <c r="JJ10" s="47"/>
      <c r="JK10" s="48"/>
      <c r="JL10" s="48"/>
      <c r="JM10" s="48"/>
      <c r="JN10" s="48"/>
      <c r="JO10" s="48"/>
      <c r="JP10" s="48"/>
      <c r="JQ10" s="48"/>
      <c r="JR10" s="48"/>
      <c r="JS10" s="32"/>
      <c r="JT10" s="32"/>
      <c r="JU10" s="32"/>
      <c r="JV10" s="32"/>
      <c r="JW10" s="32"/>
      <c r="JX10" s="32"/>
      <c r="JY10" s="32"/>
      <c r="JZ10" s="167"/>
      <c r="KA10" s="46" t="s">
        <v>21</v>
      </c>
      <c r="KB10" s="47" t="s">
        <v>20</v>
      </c>
      <c r="KC10" s="47"/>
      <c r="KD10" s="48"/>
      <c r="KE10" s="48"/>
      <c r="KF10" s="48"/>
      <c r="KG10" s="48"/>
      <c r="KH10" s="48"/>
      <c r="KI10" s="48"/>
      <c r="KJ10" s="48"/>
      <c r="KK10" s="48"/>
      <c r="KL10" s="32"/>
      <c r="KM10" s="32"/>
      <c r="KN10" s="32"/>
      <c r="KO10" s="32"/>
      <c r="KP10" s="32"/>
      <c r="KQ10" s="32"/>
      <c r="KR10" s="32"/>
      <c r="KS10" s="167"/>
      <c r="KT10" s="46" t="s">
        <v>21</v>
      </c>
      <c r="KU10" s="47" t="s">
        <v>20</v>
      </c>
      <c r="KV10" s="47"/>
      <c r="KW10" s="48"/>
      <c r="KX10" s="48"/>
      <c r="KY10" s="48"/>
      <c r="KZ10" s="48"/>
      <c r="LA10" s="48"/>
      <c r="LB10" s="48"/>
      <c r="LC10" s="48"/>
      <c r="LD10" s="48"/>
      <c r="LE10" s="32"/>
      <c r="LF10" s="32"/>
      <c r="LG10" s="32"/>
      <c r="LH10" s="32"/>
      <c r="LI10" s="32"/>
      <c r="LJ10" s="32"/>
      <c r="LK10" s="32"/>
      <c r="LL10" s="167"/>
      <c r="LM10" s="46" t="s">
        <v>21</v>
      </c>
      <c r="LN10" s="47" t="s">
        <v>20</v>
      </c>
      <c r="LO10" s="47"/>
      <c r="LP10" s="48"/>
      <c r="LQ10" s="48"/>
      <c r="LR10" s="48"/>
      <c r="LS10" s="48"/>
      <c r="LT10" s="48"/>
      <c r="LU10" s="48"/>
      <c r="LV10" s="48"/>
      <c r="LW10" s="48"/>
      <c r="LX10" s="32"/>
      <c r="LY10" s="32"/>
      <c r="LZ10" s="32"/>
      <c r="MA10" s="32"/>
      <c r="MB10" s="32"/>
      <c r="MC10" s="32"/>
      <c r="MD10" s="32"/>
      <c r="ME10" s="167"/>
      <c r="MF10" s="46" t="s">
        <v>21</v>
      </c>
      <c r="MG10" s="47" t="s">
        <v>20</v>
      </c>
      <c r="MH10" s="47"/>
      <c r="MI10" s="48"/>
      <c r="MJ10" s="48"/>
      <c r="MK10" s="48"/>
      <c r="ML10" s="48"/>
      <c r="MM10" s="48"/>
      <c r="MN10" s="48"/>
      <c r="MO10" s="48"/>
      <c r="MP10" s="48"/>
      <c r="MQ10" s="32"/>
      <c r="MR10" s="32"/>
      <c r="MS10" s="32"/>
      <c r="MT10" s="32"/>
      <c r="MU10" s="32"/>
      <c r="MV10" s="32"/>
      <c r="MW10" s="32"/>
      <c r="MX10" s="167"/>
      <c r="MY10" s="46" t="s">
        <v>21</v>
      </c>
      <c r="MZ10" s="47" t="s">
        <v>20</v>
      </c>
      <c r="NA10" s="47"/>
      <c r="NB10" s="48"/>
      <c r="NC10" s="48"/>
      <c r="ND10" s="48"/>
      <c r="NE10" s="48"/>
      <c r="NF10" s="48"/>
      <c r="NG10" s="48"/>
      <c r="NH10" s="48"/>
      <c r="NI10" s="48"/>
      <c r="NJ10" s="32"/>
      <c r="NK10" s="32"/>
      <c r="NL10" s="32"/>
      <c r="NM10" s="32"/>
      <c r="NN10" s="32"/>
      <c r="NO10" s="32"/>
      <c r="NP10" s="32"/>
      <c r="NQ10" s="167"/>
      <c r="NR10" s="46" t="s">
        <v>21</v>
      </c>
      <c r="NS10" s="47" t="s">
        <v>20</v>
      </c>
      <c r="NT10" s="47"/>
      <c r="NU10" s="48"/>
      <c r="NV10" s="48"/>
      <c r="NW10" s="48"/>
      <c r="NX10" s="48"/>
      <c r="NY10" s="48"/>
      <c r="NZ10" s="48"/>
      <c r="OA10" s="48"/>
      <c r="OB10" s="48"/>
      <c r="OC10" s="32"/>
      <c r="OD10" s="32"/>
      <c r="OE10" s="32"/>
      <c r="OF10" s="32"/>
      <c r="OG10" s="32"/>
      <c r="OH10" s="32"/>
      <c r="OI10" s="32"/>
      <c r="OJ10" s="167"/>
      <c r="OK10" s="46" t="s">
        <v>21</v>
      </c>
      <c r="OL10" s="47" t="s">
        <v>20</v>
      </c>
      <c r="OM10" s="47"/>
      <c r="ON10" s="48"/>
      <c r="OO10" s="48"/>
      <c r="OP10" s="48"/>
      <c r="OQ10" s="48"/>
      <c r="OR10" s="48"/>
      <c r="OS10" s="48"/>
      <c r="OT10" s="48"/>
      <c r="OU10" s="48"/>
      <c r="OV10" s="32"/>
      <c r="OW10" s="32"/>
      <c r="OX10" s="32"/>
      <c r="OY10" s="32"/>
      <c r="OZ10" s="32"/>
      <c r="PA10" s="32"/>
      <c r="PB10" s="32"/>
      <c r="PC10" s="167"/>
      <c r="PD10" s="46" t="s">
        <v>21</v>
      </c>
      <c r="PE10" s="47" t="s">
        <v>20</v>
      </c>
      <c r="PF10" s="47"/>
      <c r="PG10" s="48"/>
      <c r="PH10" s="48"/>
      <c r="PI10" s="48"/>
      <c r="PJ10" s="48"/>
      <c r="PK10" s="48"/>
      <c r="PL10" s="48"/>
      <c r="PM10" s="48"/>
      <c r="PN10" s="48"/>
      <c r="PO10" s="32"/>
      <c r="PP10" s="32"/>
      <c r="PQ10" s="32"/>
      <c r="PR10" s="32"/>
      <c r="PS10" s="32"/>
      <c r="PT10" s="32"/>
      <c r="PU10" s="32"/>
      <c r="PV10" s="167"/>
      <c r="PW10" s="46" t="s">
        <v>21</v>
      </c>
      <c r="PX10" s="47" t="s">
        <v>20</v>
      </c>
      <c r="PY10" s="47"/>
      <c r="PZ10" s="48"/>
      <c r="QA10" s="48"/>
      <c r="QB10" s="48"/>
      <c r="QC10" s="48"/>
      <c r="QD10" s="48"/>
      <c r="QE10" s="48"/>
      <c r="QF10" s="48"/>
      <c r="QG10" s="48"/>
      <c r="QH10" s="32"/>
      <c r="QI10" s="32"/>
      <c r="QJ10" s="32"/>
      <c r="QK10" s="32"/>
      <c r="QL10" s="32"/>
      <c r="QM10" s="32"/>
      <c r="QN10" s="32"/>
      <c r="QO10" s="167"/>
      <c r="QP10" s="46" t="s">
        <v>21</v>
      </c>
      <c r="QQ10" s="47" t="s">
        <v>20</v>
      </c>
      <c r="QR10" s="47"/>
      <c r="QS10" s="48"/>
      <c r="QT10" s="48"/>
      <c r="QU10" s="48"/>
      <c r="QV10" s="48"/>
      <c r="QW10" s="48"/>
      <c r="QX10" s="48"/>
      <c r="QY10" s="48"/>
      <c r="QZ10" s="48"/>
      <c r="RA10" s="32"/>
      <c r="RB10" s="32"/>
      <c r="RC10" s="32"/>
      <c r="RD10" s="32"/>
      <c r="RE10" s="32"/>
      <c r="RF10" s="32"/>
      <c r="RG10" s="32"/>
      <c r="RH10" s="167"/>
      <c r="RI10" s="46" t="s">
        <v>21</v>
      </c>
      <c r="RJ10" s="47" t="s">
        <v>20</v>
      </c>
      <c r="RK10" s="47"/>
      <c r="RL10" s="48"/>
      <c r="RM10" s="48"/>
      <c r="RN10" s="48"/>
      <c r="RO10" s="48"/>
      <c r="RP10" s="48"/>
      <c r="RQ10" s="48"/>
      <c r="RR10" s="48"/>
      <c r="RS10" s="48"/>
      <c r="RT10" s="32"/>
      <c r="RU10" s="32"/>
      <c r="RV10" s="32"/>
      <c r="RW10" s="32"/>
      <c r="RX10" s="32"/>
      <c r="RY10" s="32"/>
      <c r="RZ10" s="32"/>
      <c r="SA10" s="167"/>
      <c r="SB10" s="46" t="s">
        <v>21</v>
      </c>
      <c r="SC10" s="47" t="s">
        <v>20</v>
      </c>
      <c r="SD10" s="47"/>
      <c r="SE10" s="48"/>
      <c r="SF10" s="48"/>
      <c r="SG10" s="48"/>
      <c r="SH10" s="48"/>
      <c r="SI10" s="48"/>
      <c r="SJ10" s="48"/>
      <c r="SK10" s="48"/>
      <c r="SL10" s="48"/>
      <c r="SM10" s="32"/>
      <c r="SN10" s="32"/>
      <c r="SO10" s="32"/>
      <c r="SP10" s="32"/>
      <c r="SQ10" s="32"/>
      <c r="SR10" s="32"/>
      <c r="SS10" s="32"/>
      <c r="ST10" s="167"/>
      <c r="SU10" s="46" t="s">
        <v>21</v>
      </c>
      <c r="SV10" s="47" t="s">
        <v>20</v>
      </c>
      <c r="SW10" s="47"/>
      <c r="SX10" s="48"/>
      <c r="SY10" s="48"/>
      <c r="SZ10" s="48"/>
      <c r="TA10" s="48"/>
      <c r="TB10" s="48"/>
      <c r="TC10" s="48"/>
      <c r="TD10" s="48"/>
      <c r="TE10" s="48"/>
      <c r="TF10" s="32"/>
      <c r="TG10" s="32"/>
      <c r="TH10" s="32"/>
      <c r="TI10" s="32"/>
      <c r="TJ10" s="32"/>
      <c r="TK10" s="32"/>
      <c r="TL10" s="32"/>
      <c r="TM10" s="167"/>
      <c r="TN10" s="46" t="s">
        <v>21</v>
      </c>
      <c r="TO10" s="47" t="s">
        <v>20</v>
      </c>
      <c r="TP10" s="47"/>
      <c r="TQ10" s="48"/>
      <c r="TR10" s="48"/>
      <c r="TS10" s="48"/>
      <c r="TT10" s="48"/>
      <c r="TU10" s="48"/>
      <c r="TV10" s="48"/>
      <c r="TW10" s="48"/>
      <c r="TX10" s="48"/>
      <c r="TY10" s="32"/>
      <c r="TZ10" s="32"/>
      <c r="UA10" s="32"/>
      <c r="UB10" s="32"/>
      <c r="UC10" s="32"/>
      <c r="UD10" s="32"/>
      <c r="UE10" s="32"/>
      <c r="UF10" s="167"/>
      <c r="UG10" s="46" t="s">
        <v>21</v>
      </c>
      <c r="UH10" s="47" t="s">
        <v>20</v>
      </c>
      <c r="UI10" s="47"/>
      <c r="UJ10" s="48"/>
      <c r="UK10" s="48"/>
      <c r="UL10" s="48"/>
      <c r="UM10" s="48"/>
      <c r="UN10" s="48"/>
      <c r="UO10" s="48"/>
      <c r="UP10" s="48"/>
      <c r="UQ10" s="48"/>
      <c r="UR10" s="32"/>
      <c r="US10" s="32"/>
      <c r="UT10" s="32"/>
      <c r="UU10" s="32"/>
      <c r="UV10" s="32"/>
      <c r="UW10" s="32"/>
      <c r="UX10" s="32"/>
    </row>
    <row r="11" spans="1:570" s="1" customFormat="1" ht="18" customHeight="1" x14ac:dyDescent="0.4">
      <c r="A11" s="167"/>
      <c r="B11" s="32"/>
      <c r="C11" s="47" t="s">
        <v>19</v>
      </c>
      <c r="D11" s="47"/>
      <c r="E11" s="48"/>
      <c r="F11" s="48"/>
      <c r="G11" s="48"/>
      <c r="H11" s="48"/>
      <c r="I11" s="48"/>
      <c r="J11" s="48"/>
      <c r="K11" s="48"/>
      <c r="L11" s="48"/>
      <c r="M11" s="32"/>
      <c r="N11" s="32"/>
      <c r="O11" s="32"/>
      <c r="P11" s="32"/>
      <c r="Q11" s="32"/>
      <c r="R11" s="32"/>
      <c r="S11" s="32"/>
      <c r="T11" s="167"/>
      <c r="U11" s="32"/>
      <c r="V11" s="47" t="s">
        <v>19</v>
      </c>
      <c r="W11" s="47"/>
      <c r="X11" s="48"/>
      <c r="Y11" s="48"/>
      <c r="Z11" s="48"/>
      <c r="AA11" s="48"/>
      <c r="AB11" s="48"/>
      <c r="AC11" s="48"/>
      <c r="AD11" s="48"/>
      <c r="AE11" s="48"/>
      <c r="AF11" s="32"/>
      <c r="AG11" s="32"/>
      <c r="AH11" s="32"/>
      <c r="AI11" s="32"/>
      <c r="AJ11" s="32"/>
      <c r="AK11" s="32"/>
      <c r="AL11" s="32"/>
      <c r="AM11" s="167"/>
      <c r="AN11" s="32"/>
      <c r="AO11" s="47" t="s">
        <v>19</v>
      </c>
      <c r="AP11" s="47"/>
      <c r="AQ11" s="48"/>
      <c r="AR11" s="48"/>
      <c r="AS11" s="48"/>
      <c r="AT11" s="48"/>
      <c r="AU11" s="48"/>
      <c r="AV11" s="48"/>
      <c r="AW11" s="48"/>
      <c r="AX11" s="48"/>
      <c r="AY11" s="32"/>
      <c r="AZ11" s="32"/>
      <c r="BA11" s="32"/>
      <c r="BB11" s="32"/>
      <c r="BC11" s="32"/>
      <c r="BD11" s="32"/>
      <c r="BE11" s="32"/>
      <c r="BF11" s="167"/>
      <c r="BG11" s="32"/>
      <c r="BH11" s="47" t="s">
        <v>19</v>
      </c>
      <c r="BI11" s="47"/>
      <c r="BJ11" s="48"/>
      <c r="BK11" s="48"/>
      <c r="BL11" s="48"/>
      <c r="BM11" s="48"/>
      <c r="BN11" s="48"/>
      <c r="BO11" s="48"/>
      <c r="BP11" s="48"/>
      <c r="BQ11" s="48"/>
      <c r="BR11" s="32"/>
      <c r="BS11" s="32"/>
      <c r="BT11" s="32"/>
      <c r="BU11" s="32"/>
      <c r="BV11" s="32"/>
      <c r="BW11" s="32"/>
      <c r="BX11" s="32"/>
      <c r="BY11" s="167"/>
      <c r="BZ11" s="32"/>
      <c r="CA11" s="47" t="s">
        <v>19</v>
      </c>
      <c r="CB11" s="47"/>
      <c r="CC11" s="48"/>
      <c r="CD11" s="48"/>
      <c r="CE11" s="48"/>
      <c r="CF11" s="48"/>
      <c r="CG11" s="48"/>
      <c r="CH11" s="48"/>
      <c r="CI11" s="48"/>
      <c r="CJ11" s="48"/>
      <c r="CK11" s="32"/>
      <c r="CL11" s="32"/>
      <c r="CM11" s="32"/>
      <c r="CN11" s="32"/>
      <c r="CO11" s="32"/>
      <c r="CP11" s="32"/>
      <c r="CQ11" s="32"/>
      <c r="CR11" s="167"/>
      <c r="CS11" s="32"/>
      <c r="CT11" s="47" t="s">
        <v>19</v>
      </c>
      <c r="CU11" s="47"/>
      <c r="CV11" s="48"/>
      <c r="CW11" s="48"/>
      <c r="CX11" s="48"/>
      <c r="CY11" s="48"/>
      <c r="CZ11" s="48"/>
      <c r="DA11" s="48"/>
      <c r="DB11" s="48"/>
      <c r="DC11" s="48"/>
      <c r="DD11" s="32"/>
      <c r="DE11" s="32"/>
      <c r="DF11" s="32"/>
      <c r="DG11" s="32"/>
      <c r="DH11" s="32"/>
      <c r="DI11" s="32"/>
      <c r="DJ11" s="32"/>
      <c r="DK11" s="167"/>
      <c r="DL11" s="32"/>
      <c r="DM11" s="47" t="s">
        <v>19</v>
      </c>
      <c r="DN11" s="47"/>
      <c r="DO11" s="48"/>
      <c r="DP11" s="48"/>
      <c r="DQ11" s="48"/>
      <c r="DR11" s="48"/>
      <c r="DS11" s="48"/>
      <c r="DT11" s="48"/>
      <c r="DU11" s="48"/>
      <c r="DV11" s="48"/>
      <c r="DW11" s="32"/>
      <c r="DX11" s="32"/>
      <c r="DY11" s="32"/>
      <c r="DZ11" s="32"/>
      <c r="EA11" s="32"/>
      <c r="EB11" s="32"/>
      <c r="EC11" s="32"/>
      <c r="ED11" s="167"/>
      <c r="EE11" s="32"/>
      <c r="EF11" s="47" t="s">
        <v>19</v>
      </c>
      <c r="EG11" s="47"/>
      <c r="EH11" s="48"/>
      <c r="EI11" s="48"/>
      <c r="EJ11" s="48"/>
      <c r="EK11" s="48"/>
      <c r="EL11" s="48"/>
      <c r="EM11" s="48"/>
      <c r="EN11" s="48"/>
      <c r="EO11" s="48"/>
      <c r="EP11" s="32"/>
      <c r="EQ11" s="32"/>
      <c r="ER11" s="32"/>
      <c r="ES11" s="32"/>
      <c r="ET11" s="32"/>
      <c r="EU11" s="32"/>
      <c r="EV11" s="32"/>
      <c r="EW11" s="167"/>
      <c r="EX11" s="32"/>
      <c r="EY11" s="47" t="s">
        <v>19</v>
      </c>
      <c r="EZ11" s="47"/>
      <c r="FA11" s="48"/>
      <c r="FB11" s="48"/>
      <c r="FC11" s="48"/>
      <c r="FD11" s="48"/>
      <c r="FE11" s="48"/>
      <c r="FF11" s="48"/>
      <c r="FG11" s="48"/>
      <c r="FH11" s="48"/>
      <c r="FI11" s="32"/>
      <c r="FJ11" s="32"/>
      <c r="FK11" s="32"/>
      <c r="FL11" s="32"/>
      <c r="FM11" s="32"/>
      <c r="FN11" s="32"/>
      <c r="FO11" s="32"/>
      <c r="FP11" s="167"/>
      <c r="FQ11" s="32"/>
      <c r="FR11" s="47" t="s">
        <v>19</v>
      </c>
      <c r="FS11" s="47"/>
      <c r="FT11" s="48"/>
      <c r="FU11" s="48"/>
      <c r="FV11" s="48"/>
      <c r="FW11" s="48"/>
      <c r="FX11" s="48"/>
      <c r="FY11" s="48"/>
      <c r="FZ11" s="48"/>
      <c r="GA11" s="48"/>
      <c r="GB11" s="32"/>
      <c r="GC11" s="32"/>
      <c r="GD11" s="32"/>
      <c r="GE11" s="32"/>
      <c r="GF11" s="32"/>
      <c r="GG11" s="32"/>
      <c r="GH11" s="32"/>
      <c r="GI11" s="167"/>
      <c r="GJ11" s="32"/>
      <c r="GK11" s="47" t="s">
        <v>19</v>
      </c>
      <c r="GL11" s="47"/>
      <c r="GM11" s="48"/>
      <c r="GN11" s="48"/>
      <c r="GO11" s="48"/>
      <c r="GP11" s="48"/>
      <c r="GQ11" s="48"/>
      <c r="GR11" s="48"/>
      <c r="GS11" s="48"/>
      <c r="GT11" s="48"/>
      <c r="GU11" s="32"/>
      <c r="GV11" s="32"/>
      <c r="GW11" s="32"/>
      <c r="GX11" s="32"/>
      <c r="GY11" s="32"/>
      <c r="GZ11" s="32"/>
      <c r="HA11" s="32"/>
      <c r="HB11" s="167"/>
      <c r="HC11" s="32"/>
      <c r="HD11" s="47" t="s">
        <v>19</v>
      </c>
      <c r="HE11" s="47"/>
      <c r="HF11" s="48"/>
      <c r="HG11" s="48"/>
      <c r="HH11" s="48"/>
      <c r="HI11" s="48"/>
      <c r="HJ11" s="48"/>
      <c r="HK11" s="48"/>
      <c r="HL11" s="48"/>
      <c r="HM11" s="48"/>
      <c r="HN11" s="32"/>
      <c r="HO11" s="32"/>
      <c r="HP11" s="32"/>
      <c r="HQ11" s="32"/>
      <c r="HR11" s="32"/>
      <c r="HS11" s="32"/>
      <c r="HT11" s="32"/>
      <c r="HU11" s="167"/>
      <c r="HV11" s="32"/>
      <c r="HW11" s="47" t="s">
        <v>19</v>
      </c>
      <c r="HX11" s="47"/>
      <c r="HY11" s="48"/>
      <c r="HZ11" s="48"/>
      <c r="IA11" s="48"/>
      <c r="IB11" s="48"/>
      <c r="IC11" s="48"/>
      <c r="ID11" s="48"/>
      <c r="IE11" s="48"/>
      <c r="IF11" s="48"/>
      <c r="IG11" s="32"/>
      <c r="IH11" s="32"/>
      <c r="II11" s="32"/>
      <c r="IJ11" s="32"/>
      <c r="IK11" s="32"/>
      <c r="IL11" s="32"/>
      <c r="IM11" s="32"/>
      <c r="IN11" s="167"/>
      <c r="IO11" s="32"/>
      <c r="IP11" s="47" t="s">
        <v>19</v>
      </c>
      <c r="IQ11" s="47"/>
      <c r="IR11" s="48"/>
      <c r="IS11" s="48"/>
      <c r="IT11" s="48"/>
      <c r="IU11" s="48"/>
      <c r="IV11" s="48"/>
      <c r="IW11" s="48"/>
      <c r="IX11" s="48"/>
      <c r="IY11" s="48"/>
      <c r="IZ11" s="32"/>
      <c r="JA11" s="32"/>
      <c r="JB11" s="32"/>
      <c r="JC11" s="32"/>
      <c r="JD11" s="32"/>
      <c r="JE11" s="32"/>
      <c r="JF11" s="32"/>
      <c r="JG11" s="167"/>
      <c r="JH11" s="32"/>
      <c r="JI11" s="47" t="s">
        <v>19</v>
      </c>
      <c r="JJ11" s="47"/>
      <c r="JK11" s="48"/>
      <c r="JL11" s="48"/>
      <c r="JM11" s="48"/>
      <c r="JN11" s="48"/>
      <c r="JO11" s="48"/>
      <c r="JP11" s="48"/>
      <c r="JQ11" s="48"/>
      <c r="JR11" s="48"/>
      <c r="JS11" s="32"/>
      <c r="JT11" s="32"/>
      <c r="JU11" s="32"/>
      <c r="JV11" s="32"/>
      <c r="JW11" s="32"/>
      <c r="JX11" s="32"/>
      <c r="JY11" s="32"/>
      <c r="JZ11" s="167"/>
      <c r="KA11" s="32"/>
      <c r="KB11" s="47" t="s">
        <v>19</v>
      </c>
      <c r="KC11" s="47"/>
      <c r="KD11" s="48"/>
      <c r="KE11" s="48"/>
      <c r="KF11" s="48"/>
      <c r="KG11" s="48"/>
      <c r="KH11" s="48"/>
      <c r="KI11" s="48"/>
      <c r="KJ11" s="48"/>
      <c r="KK11" s="48"/>
      <c r="KL11" s="32"/>
      <c r="KM11" s="32"/>
      <c r="KN11" s="32"/>
      <c r="KO11" s="32"/>
      <c r="KP11" s="32"/>
      <c r="KQ11" s="32"/>
      <c r="KR11" s="32"/>
      <c r="KS11" s="167"/>
      <c r="KT11" s="32"/>
      <c r="KU11" s="47" t="s">
        <v>19</v>
      </c>
      <c r="KV11" s="47"/>
      <c r="KW11" s="48"/>
      <c r="KX11" s="48"/>
      <c r="KY11" s="48"/>
      <c r="KZ11" s="48"/>
      <c r="LA11" s="48"/>
      <c r="LB11" s="48"/>
      <c r="LC11" s="48"/>
      <c r="LD11" s="48"/>
      <c r="LE11" s="32"/>
      <c r="LF11" s="32"/>
      <c r="LG11" s="32"/>
      <c r="LH11" s="32"/>
      <c r="LI11" s="32"/>
      <c r="LJ11" s="32"/>
      <c r="LK11" s="32"/>
      <c r="LL11" s="167"/>
      <c r="LM11" s="32"/>
      <c r="LN11" s="47" t="s">
        <v>19</v>
      </c>
      <c r="LO11" s="47"/>
      <c r="LP11" s="48"/>
      <c r="LQ11" s="48"/>
      <c r="LR11" s="48"/>
      <c r="LS11" s="48"/>
      <c r="LT11" s="48"/>
      <c r="LU11" s="48"/>
      <c r="LV11" s="48"/>
      <c r="LW11" s="48"/>
      <c r="LX11" s="32"/>
      <c r="LY11" s="32"/>
      <c r="LZ11" s="32"/>
      <c r="MA11" s="32"/>
      <c r="MB11" s="32"/>
      <c r="MC11" s="32"/>
      <c r="MD11" s="32"/>
      <c r="ME11" s="167"/>
      <c r="MF11" s="32"/>
      <c r="MG11" s="47" t="s">
        <v>19</v>
      </c>
      <c r="MH11" s="47"/>
      <c r="MI11" s="48"/>
      <c r="MJ11" s="48"/>
      <c r="MK11" s="48"/>
      <c r="ML11" s="48"/>
      <c r="MM11" s="48"/>
      <c r="MN11" s="48"/>
      <c r="MO11" s="48"/>
      <c r="MP11" s="48"/>
      <c r="MQ11" s="32"/>
      <c r="MR11" s="32"/>
      <c r="MS11" s="32"/>
      <c r="MT11" s="32"/>
      <c r="MU11" s="32"/>
      <c r="MV11" s="32"/>
      <c r="MW11" s="32"/>
      <c r="MX11" s="167"/>
      <c r="MY11" s="32"/>
      <c r="MZ11" s="47" t="s">
        <v>19</v>
      </c>
      <c r="NA11" s="47"/>
      <c r="NB11" s="48"/>
      <c r="NC11" s="48"/>
      <c r="ND11" s="48"/>
      <c r="NE11" s="48"/>
      <c r="NF11" s="48"/>
      <c r="NG11" s="48"/>
      <c r="NH11" s="48"/>
      <c r="NI11" s="48"/>
      <c r="NJ11" s="32"/>
      <c r="NK11" s="32"/>
      <c r="NL11" s="32"/>
      <c r="NM11" s="32"/>
      <c r="NN11" s="32"/>
      <c r="NO11" s="32"/>
      <c r="NP11" s="32"/>
      <c r="NQ11" s="167"/>
      <c r="NR11" s="32"/>
      <c r="NS11" s="47" t="s">
        <v>19</v>
      </c>
      <c r="NT11" s="47"/>
      <c r="NU11" s="48"/>
      <c r="NV11" s="48"/>
      <c r="NW11" s="48"/>
      <c r="NX11" s="48"/>
      <c r="NY11" s="48"/>
      <c r="NZ11" s="48"/>
      <c r="OA11" s="48"/>
      <c r="OB11" s="48"/>
      <c r="OC11" s="32"/>
      <c r="OD11" s="32"/>
      <c r="OE11" s="32"/>
      <c r="OF11" s="32"/>
      <c r="OG11" s="32"/>
      <c r="OH11" s="32"/>
      <c r="OI11" s="32"/>
      <c r="OJ11" s="167"/>
      <c r="OK11" s="32"/>
      <c r="OL11" s="47" t="s">
        <v>19</v>
      </c>
      <c r="OM11" s="47"/>
      <c r="ON11" s="48"/>
      <c r="OO11" s="48"/>
      <c r="OP11" s="48"/>
      <c r="OQ11" s="48"/>
      <c r="OR11" s="48"/>
      <c r="OS11" s="48"/>
      <c r="OT11" s="48"/>
      <c r="OU11" s="48"/>
      <c r="OV11" s="32"/>
      <c r="OW11" s="32"/>
      <c r="OX11" s="32"/>
      <c r="OY11" s="32"/>
      <c r="OZ11" s="32"/>
      <c r="PA11" s="32"/>
      <c r="PB11" s="32"/>
      <c r="PC11" s="167"/>
      <c r="PD11" s="32"/>
      <c r="PE11" s="47" t="s">
        <v>19</v>
      </c>
      <c r="PF11" s="47"/>
      <c r="PG11" s="48"/>
      <c r="PH11" s="48"/>
      <c r="PI11" s="48"/>
      <c r="PJ11" s="48"/>
      <c r="PK11" s="48"/>
      <c r="PL11" s="48"/>
      <c r="PM11" s="48"/>
      <c r="PN11" s="48"/>
      <c r="PO11" s="32"/>
      <c r="PP11" s="32"/>
      <c r="PQ11" s="32"/>
      <c r="PR11" s="32"/>
      <c r="PS11" s="32"/>
      <c r="PT11" s="32"/>
      <c r="PU11" s="32"/>
      <c r="PV11" s="167"/>
      <c r="PW11" s="32"/>
      <c r="PX11" s="47" t="s">
        <v>19</v>
      </c>
      <c r="PY11" s="47"/>
      <c r="PZ11" s="48"/>
      <c r="QA11" s="48"/>
      <c r="QB11" s="48"/>
      <c r="QC11" s="48"/>
      <c r="QD11" s="48"/>
      <c r="QE11" s="48"/>
      <c r="QF11" s="48"/>
      <c r="QG11" s="48"/>
      <c r="QH11" s="32"/>
      <c r="QI11" s="32"/>
      <c r="QJ11" s="32"/>
      <c r="QK11" s="32"/>
      <c r="QL11" s="32"/>
      <c r="QM11" s="32"/>
      <c r="QN11" s="32"/>
      <c r="QO11" s="167"/>
      <c r="QP11" s="32"/>
      <c r="QQ11" s="47" t="s">
        <v>19</v>
      </c>
      <c r="QR11" s="47"/>
      <c r="QS11" s="48"/>
      <c r="QT11" s="48"/>
      <c r="QU11" s="48"/>
      <c r="QV11" s="48"/>
      <c r="QW11" s="48"/>
      <c r="QX11" s="48"/>
      <c r="QY11" s="48"/>
      <c r="QZ11" s="48"/>
      <c r="RA11" s="32"/>
      <c r="RB11" s="32"/>
      <c r="RC11" s="32"/>
      <c r="RD11" s="32"/>
      <c r="RE11" s="32"/>
      <c r="RF11" s="32"/>
      <c r="RG11" s="32"/>
      <c r="RH11" s="167"/>
      <c r="RI11" s="32"/>
      <c r="RJ11" s="47" t="s">
        <v>19</v>
      </c>
      <c r="RK11" s="47"/>
      <c r="RL11" s="48"/>
      <c r="RM11" s="48"/>
      <c r="RN11" s="48"/>
      <c r="RO11" s="48"/>
      <c r="RP11" s="48"/>
      <c r="RQ11" s="48"/>
      <c r="RR11" s="48"/>
      <c r="RS11" s="48"/>
      <c r="RT11" s="32"/>
      <c r="RU11" s="32"/>
      <c r="RV11" s="32"/>
      <c r="RW11" s="32"/>
      <c r="RX11" s="32"/>
      <c r="RY11" s="32"/>
      <c r="RZ11" s="32"/>
      <c r="SA11" s="167"/>
      <c r="SB11" s="32"/>
      <c r="SC11" s="47" t="s">
        <v>19</v>
      </c>
      <c r="SD11" s="47"/>
      <c r="SE11" s="48"/>
      <c r="SF11" s="48"/>
      <c r="SG11" s="48"/>
      <c r="SH11" s="48"/>
      <c r="SI11" s="48"/>
      <c r="SJ11" s="48"/>
      <c r="SK11" s="48"/>
      <c r="SL11" s="48"/>
      <c r="SM11" s="32"/>
      <c r="SN11" s="32"/>
      <c r="SO11" s="32"/>
      <c r="SP11" s="32"/>
      <c r="SQ11" s="32"/>
      <c r="SR11" s="32"/>
      <c r="SS11" s="32"/>
      <c r="ST11" s="167"/>
      <c r="SU11" s="32"/>
      <c r="SV11" s="47" t="s">
        <v>19</v>
      </c>
      <c r="SW11" s="47"/>
      <c r="SX11" s="48"/>
      <c r="SY11" s="48"/>
      <c r="SZ11" s="48"/>
      <c r="TA11" s="48"/>
      <c r="TB11" s="48"/>
      <c r="TC11" s="48"/>
      <c r="TD11" s="48"/>
      <c r="TE11" s="48"/>
      <c r="TF11" s="32"/>
      <c r="TG11" s="32"/>
      <c r="TH11" s="32"/>
      <c r="TI11" s="32"/>
      <c r="TJ11" s="32"/>
      <c r="TK11" s="32"/>
      <c r="TL11" s="32"/>
      <c r="TM11" s="167"/>
      <c r="TN11" s="32"/>
      <c r="TO11" s="47" t="s">
        <v>19</v>
      </c>
      <c r="TP11" s="47"/>
      <c r="TQ11" s="48"/>
      <c r="TR11" s="48"/>
      <c r="TS11" s="48"/>
      <c r="TT11" s="48"/>
      <c r="TU11" s="48"/>
      <c r="TV11" s="48"/>
      <c r="TW11" s="48"/>
      <c r="TX11" s="48"/>
      <c r="TY11" s="32"/>
      <c r="TZ11" s="32"/>
      <c r="UA11" s="32"/>
      <c r="UB11" s="32"/>
      <c r="UC11" s="32"/>
      <c r="UD11" s="32"/>
      <c r="UE11" s="32"/>
      <c r="UF11" s="167"/>
      <c r="UG11" s="32"/>
      <c r="UH11" s="47" t="s">
        <v>19</v>
      </c>
      <c r="UI11" s="47"/>
      <c r="UJ11" s="48"/>
      <c r="UK11" s="48"/>
      <c r="UL11" s="48"/>
      <c r="UM11" s="48"/>
      <c r="UN11" s="48"/>
      <c r="UO11" s="48"/>
      <c r="UP11" s="48"/>
      <c r="UQ11" s="48"/>
      <c r="UR11" s="32"/>
      <c r="US11" s="32"/>
      <c r="UT11" s="32"/>
      <c r="UU11" s="32"/>
      <c r="UV11" s="32"/>
      <c r="UW11" s="32"/>
      <c r="UX11" s="32"/>
    </row>
    <row r="12" spans="1:570" s="1" customFormat="1" ht="18" customHeight="1" x14ac:dyDescent="0.4">
      <c r="A12" s="167"/>
      <c r="B12" s="50" t="s">
        <v>18</v>
      </c>
      <c r="C12" s="47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32"/>
      <c r="O12" s="32"/>
      <c r="P12" s="32"/>
      <c r="Q12" s="32"/>
      <c r="R12" s="32"/>
      <c r="S12" s="32"/>
      <c r="T12" s="167"/>
      <c r="U12" s="50" t="s">
        <v>18</v>
      </c>
      <c r="V12" s="47"/>
      <c r="W12" s="47"/>
      <c r="X12" s="48"/>
      <c r="Y12" s="48"/>
      <c r="Z12" s="48"/>
      <c r="AA12" s="48"/>
      <c r="AB12" s="48"/>
      <c r="AC12" s="48"/>
      <c r="AD12" s="48"/>
      <c r="AE12" s="48"/>
      <c r="AF12" s="32"/>
      <c r="AG12" s="32"/>
      <c r="AH12" s="32"/>
      <c r="AI12" s="32"/>
      <c r="AJ12" s="32"/>
      <c r="AK12" s="32"/>
      <c r="AL12" s="32"/>
      <c r="AM12" s="167"/>
      <c r="AN12" s="50" t="s">
        <v>18</v>
      </c>
      <c r="AO12" s="47"/>
      <c r="AP12" s="47"/>
      <c r="AQ12" s="48"/>
      <c r="AR12" s="48"/>
      <c r="AS12" s="48"/>
      <c r="AT12" s="48"/>
      <c r="AU12" s="48"/>
      <c r="AV12" s="48"/>
      <c r="AW12" s="48"/>
      <c r="AX12" s="48"/>
      <c r="AY12" s="32"/>
      <c r="AZ12" s="32"/>
      <c r="BA12" s="32"/>
      <c r="BB12" s="32"/>
      <c r="BC12" s="32"/>
      <c r="BD12" s="32"/>
      <c r="BE12" s="32"/>
      <c r="BF12" s="167"/>
      <c r="BG12" s="50" t="s">
        <v>18</v>
      </c>
      <c r="BH12" s="47"/>
      <c r="BI12" s="47"/>
      <c r="BJ12" s="48"/>
      <c r="BK12" s="48"/>
      <c r="BL12" s="48"/>
      <c r="BM12" s="48"/>
      <c r="BN12" s="48"/>
      <c r="BO12" s="48"/>
      <c r="BP12" s="48"/>
      <c r="BQ12" s="48"/>
      <c r="BR12" s="32"/>
      <c r="BS12" s="32"/>
      <c r="BT12" s="32"/>
      <c r="BU12" s="32"/>
      <c r="BV12" s="32"/>
      <c r="BW12" s="32"/>
      <c r="BX12" s="32"/>
      <c r="BY12" s="167"/>
      <c r="BZ12" s="50" t="s">
        <v>18</v>
      </c>
      <c r="CA12" s="47"/>
      <c r="CB12" s="47"/>
      <c r="CC12" s="48"/>
      <c r="CD12" s="48"/>
      <c r="CE12" s="48"/>
      <c r="CF12" s="48"/>
      <c r="CG12" s="48"/>
      <c r="CH12" s="48"/>
      <c r="CI12" s="48"/>
      <c r="CJ12" s="48"/>
      <c r="CK12" s="32"/>
      <c r="CL12" s="32"/>
      <c r="CM12" s="32"/>
      <c r="CN12" s="32"/>
      <c r="CO12" s="32"/>
      <c r="CP12" s="32"/>
      <c r="CQ12" s="32"/>
      <c r="CR12" s="167"/>
      <c r="CS12" s="50" t="s">
        <v>18</v>
      </c>
      <c r="CT12" s="47"/>
      <c r="CU12" s="47"/>
      <c r="CV12" s="48"/>
      <c r="CW12" s="48"/>
      <c r="CX12" s="48"/>
      <c r="CY12" s="48"/>
      <c r="CZ12" s="48"/>
      <c r="DA12" s="48"/>
      <c r="DB12" s="48"/>
      <c r="DC12" s="48"/>
      <c r="DD12" s="32"/>
      <c r="DE12" s="32"/>
      <c r="DF12" s="32"/>
      <c r="DG12" s="32"/>
      <c r="DH12" s="32"/>
      <c r="DI12" s="32"/>
      <c r="DJ12" s="32"/>
      <c r="DK12" s="167"/>
      <c r="DL12" s="50" t="s">
        <v>18</v>
      </c>
      <c r="DM12" s="47"/>
      <c r="DN12" s="47"/>
      <c r="DO12" s="48"/>
      <c r="DP12" s="48"/>
      <c r="DQ12" s="48"/>
      <c r="DR12" s="48"/>
      <c r="DS12" s="48"/>
      <c r="DT12" s="48"/>
      <c r="DU12" s="48"/>
      <c r="DV12" s="48"/>
      <c r="DW12" s="32"/>
      <c r="DX12" s="32"/>
      <c r="DY12" s="32"/>
      <c r="DZ12" s="32"/>
      <c r="EA12" s="32"/>
      <c r="EB12" s="32"/>
      <c r="EC12" s="32"/>
      <c r="ED12" s="167"/>
      <c r="EE12" s="50" t="s">
        <v>18</v>
      </c>
      <c r="EF12" s="47"/>
      <c r="EG12" s="47"/>
      <c r="EH12" s="48"/>
      <c r="EI12" s="48"/>
      <c r="EJ12" s="48"/>
      <c r="EK12" s="48"/>
      <c r="EL12" s="48"/>
      <c r="EM12" s="48"/>
      <c r="EN12" s="48"/>
      <c r="EO12" s="48"/>
      <c r="EP12" s="32"/>
      <c r="EQ12" s="32"/>
      <c r="ER12" s="32"/>
      <c r="ES12" s="32"/>
      <c r="ET12" s="32"/>
      <c r="EU12" s="32"/>
      <c r="EV12" s="32"/>
      <c r="EW12" s="167"/>
      <c r="EX12" s="50" t="s">
        <v>18</v>
      </c>
      <c r="EY12" s="47"/>
      <c r="EZ12" s="47"/>
      <c r="FA12" s="48"/>
      <c r="FB12" s="48"/>
      <c r="FC12" s="48"/>
      <c r="FD12" s="48"/>
      <c r="FE12" s="48"/>
      <c r="FF12" s="48"/>
      <c r="FG12" s="48"/>
      <c r="FH12" s="48"/>
      <c r="FI12" s="32"/>
      <c r="FJ12" s="32"/>
      <c r="FK12" s="32"/>
      <c r="FL12" s="32"/>
      <c r="FM12" s="32"/>
      <c r="FN12" s="32"/>
      <c r="FO12" s="32"/>
      <c r="FP12" s="167"/>
      <c r="FQ12" s="50" t="s">
        <v>18</v>
      </c>
      <c r="FR12" s="47"/>
      <c r="FS12" s="47"/>
      <c r="FT12" s="48"/>
      <c r="FU12" s="48"/>
      <c r="FV12" s="48"/>
      <c r="FW12" s="48"/>
      <c r="FX12" s="48"/>
      <c r="FY12" s="48"/>
      <c r="FZ12" s="48"/>
      <c r="GA12" s="48"/>
      <c r="GB12" s="32"/>
      <c r="GC12" s="32"/>
      <c r="GD12" s="32"/>
      <c r="GE12" s="32"/>
      <c r="GF12" s="32"/>
      <c r="GG12" s="32"/>
      <c r="GH12" s="32"/>
      <c r="GI12" s="167"/>
      <c r="GJ12" s="50" t="s">
        <v>18</v>
      </c>
      <c r="GK12" s="47"/>
      <c r="GL12" s="47"/>
      <c r="GM12" s="48"/>
      <c r="GN12" s="48"/>
      <c r="GO12" s="48"/>
      <c r="GP12" s="48"/>
      <c r="GQ12" s="48"/>
      <c r="GR12" s="48"/>
      <c r="GS12" s="48"/>
      <c r="GT12" s="48"/>
      <c r="GU12" s="32"/>
      <c r="GV12" s="32"/>
      <c r="GW12" s="32"/>
      <c r="GX12" s="32"/>
      <c r="GY12" s="32"/>
      <c r="GZ12" s="32"/>
      <c r="HA12" s="32"/>
      <c r="HB12" s="167"/>
      <c r="HC12" s="50" t="s">
        <v>18</v>
      </c>
      <c r="HD12" s="47"/>
      <c r="HE12" s="47"/>
      <c r="HF12" s="48"/>
      <c r="HG12" s="48"/>
      <c r="HH12" s="48"/>
      <c r="HI12" s="48"/>
      <c r="HJ12" s="48"/>
      <c r="HK12" s="48"/>
      <c r="HL12" s="48"/>
      <c r="HM12" s="48"/>
      <c r="HN12" s="32"/>
      <c r="HO12" s="32"/>
      <c r="HP12" s="32"/>
      <c r="HQ12" s="32"/>
      <c r="HR12" s="32"/>
      <c r="HS12" s="32"/>
      <c r="HT12" s="32"/>
      <c r="HU12" s="167"/>
      <c r="HV12" s="50" t="s">
        <v>18</v>
      </c>
      <c r="HW12" s="47"/>
      <c r="HX12" s="47"/>
      <c r="HY12" s="48"/>
      <c r="HZ12" s="48"/>
      <c r="IA12" s="48"/>
      <c r="IB12" s="48"/>
      <c r="IC12" s="48"/>
      <c r="ID12" s="48"/>
      <c r="IE12" s="48"/>
      <c r="IF12" s="48"/>
      <c r="IG12" s="32"/>
      <c r="IH12" s="32"/>
      <c r="II12" s="32"/>
      <c r="IJ12" s="32"/>
      <c r="IK12" s="32"/>
      <c r="IL12" s="32"/>
      <c r="IM12" s="32"/>
      <c r="IN12" s="167"/>
      <c r="IO12" s="50" t="s">
        <v>18</v>
      </c>
      <c r="IP12" s="47"/>
      <c r="IQ12" s="47"/>
      <c r="IR12" s="48"/>
      <c r="IS12" s="48"/>
      <c r="IT12" s="48"/>
      <c r="IU12" s="48"/>
      <c r="IV12" s="48"/>
      <c r="IW12" s="48"/>
      <c r="IX12" s="48"/>
      <c r="IY12" s="48"/>
      <c r="IZ12" s="32"/>
      <c r="JA12" s="32"/>
      <c r="JB12" s="32"/>
      <c r="JC12" s="32"/>
      <c r="JD12" s="32"/>
      <c r="JE12" s="32"/>
      <c r="JF12" s="32"/>
      <c r="JG12" s="167"/>
      <c r="JH12" s="50" t="s">
        <v>18</v>
      </c>
      <c r="JI12" s="47"/>
      <c r="JJ12" s="47"/>
      <c r="JK12" s="48"/>
      <c r="JL12" s="48"/>
      <c r="JM12" s="48"/>
      <c r="JN12" s="48"/>
      <c r="JO12" s="48"/>
      <c r="JP12" s="48"/>
      <c r="JQ12" s="48"/>
      <c r="JR12" s="48"/>
      <c r="JS12" s="32"/>
      <c r="JT12" s="32"/>
      <c r="JU12" s="32"/>
      <c r="JV12" s="32"/>
      <c r="JW12" s="32"/>
      <c r="JX12" s="32"/>
      <c r="JY12" s="32"/>
      <c r="JZ12" s="167"/>
      <c r="KA12" s="50" t="s">
        <v>18</v>
      </c>
      <c r="KB12" s="47"/>
      <c r="KC12" s="47"/>
      <c r="KD12" s="48"/>
      <c r="KE12" s="48"/>
      <c r="KF12" s="48"/>
      <c r="KG12" s="48"/>
      <c r="KH12" s="48"/>
      <c r="KI12" s="48"/>
      <c r="KJ12" s="48"/>
      <c r="KK12" s="48"/>
      <c r="KL12" s="32"/>
      <c r="KM12" s="32"/>
      <c r="KN12" s="32"/>
      <c r="KO12" s="32"/>
      <c r="KP12" s="32"/>
      <c r="KQ12" s="32"/>
      <c r="KR12" s="32"/>
      <c r="KS12" s="167"/>
      <c r="KT12" s="50" t="s">
        <v>18</v>
      </c>
      <c r="KU12" s="47"/>
      <c r="KV12" s="47"/>
      <c r="KW12" s="48"/>
      <c r="KX12" s="48"/>
      <c r="KY12" s="48"/>
      <c r="KZ12" s="48"/>
      <c r="LA12" s="48"/>
      <c r="LB12" s="48"/>
      <c r="LC12" s="48"/>
      <c r="LD12" s="48"/>
      <c r="LE12" s="32"/>
      <c r="LF12" s="32"/>
      <c r="LG12" s="32"/>
      <c r="LH12" s="32"/>
      <c r="LI12" s="32"/>
      <c r="LJ12" s="32"/>
      <c r="LK12" s="32"/>
      <c r="LL12" s="167"/>
      <c r="LM12" s="50" t="s">
        <v>18</v>
      </c>
      <c r="LN12" s="47"/>
      <c r="LO12" s="47"/>
      <c r="LP12" s="48"/>
      <c r="LQ12" s="48"/>
      <c r="LR12" s="48"/>
      <c r="LS12" s="48"/>
      <c r="LT12" s="48"/>
      <c r="LU12" s="48"/>
      <c r="LV12" s="48"/>
      <c r="LW12" s="48"/>
      <c r="LX12" s="32"/>
      <c r="LY12" s="32"/>
      <c r="LZ12" s="32"/>
      <c r="MA12" s="32"/>
      <c r="MB12" s="32"/>
      <c r="MC12" s="32"/>
      <c r="MD12" s="32"/>
      <c r="ME12" s="167"/>
      <c r="MF12" s="50" t="s">
        <v>18</v>
      </c>
      <c r="MG12" s="47"/>
      <c r="MH12" s="47"/>
      <c r="MI12" s="48"/>
      <c r="MJ12" s="48"/>
      <c r="MK12" s="48"/>
      <c r="ML12" s="48"/>
      <c r="MM12" s="48"/>
      <c r="MN12" s="48"/>
      <c r="MO12" s="48"/>
      <c r="MP12" s="48"/>
      <c r="MQ12" s="32"/>
      <c r="MR12" s="32"/>
      <c r="MS12" s="32"/>
      <c r="MT12" s="32"/>
      <c r="MU12" s="32"/>
      <c r="MV12" s="32"/>
      <c r="MW12" s="32"/>
      <c r="MX12" s="167"/>
      <c r="MY12" s="50" t="s">
        <v>18</v>
      </c>
      <c r="MZ12" s="47"/>
      <c r="NA12" s="47"/>
      <c r="NB12" s="48"/>
      <c r="NC12" s="48"/>
      <c r="ND12" s="48"/>
      <c r="NE12" s="48"/>
      <c r="NF12" s="48"/>
      <c r="NG12" s="48"/>
      <c r="NH12" s="48"/>
      <c r="NI12" s="48"/>
      <c r="NJ12" s="32"/>
      <c r="NK12" s="32"/>
      <c r="NL12" s="32"/>
      <c r="NM12" s="32"/>
      <c r="NN12" s="32"/>
      <c r="NO12" s="32"/>
      <c r="NP12" s="32"/>
      <c r="NQ12" s="167"/>
      <c r="NR12" s="50" t="s">
        <v>18</v>
      </c>
      <c r="NS12" s="47"/>
      <c r="NT12" s="47"/>
      <c r="NU12" s="48"/>
      <c r="NV12" s="48"/>
      <c r="NW12" s="48"/>
      <c r="NX12" s="48"/>
      <c r="NY12" s="48"/>
      <c r="NZ12" s="48"/>
      <c r="OA12" s="48"/>
      <c r="OB12" s="48"/>
      <c r="OC12" s="32"/>
      <c r="OD12" s="32"/>
      <c r="OE12" s="32"/>
      <c r="OF12" s="32"/>
      <c r="OG12" s="32"/>
      <c r="OH12" s="32"/>
      <c r="OI12" s="32"/>
      <c r="OJ12" s="167"/>
      <c r="OK12" s="50" t="s">
        <v>18</v>
      </c>
      <c r="OL12" s="47"/>
      <c r="OM12" s="47"/>
      <c r="ON12" s="48"/>
      <c r="OO12" s="48"/>
      <c r="OP12" s="48"/>
      <c r="OQ12" s="48"/>
      <c r="OR12" s="48"/>
      <c r="OS12" s="48"/>
      <c r="OT12" s="48"/>
      <c r="OU12" s="48"/>
      <c r="OV12" s="32"/>
      <c r="OW12" s="32"/>
      <c r="OX12" s="32"/>
      <c r="OY12" s="32"/>
      <c r="OZ12" s="32"/>
      <c r="PA12" s="32"/>
      <c r="PB12" s="32"/>
      <c r="PC12" s="167"/>
      <c r="PD12" s="50" t="s">
        <v>18</v>
      </c>
      <c r="PE12" s="47"/>
      <c r="PF12" s="47"/>
      <c r="PG12" s="48"/>
      <c r="PH12" s="48"/>
      <c r="PI12" s="48"/>
      <c r="PJ12" s="48"/>
      <c r="PK12" s="48"/>
      <c r="PL12" s="48"/>
      <c r="PM12" s="48"/>
      <c r="PN12" s="48"/>
      <c r="PO12" s="32"/>
      <c r="PP12" s="32"/>
      <c r="PQ12" s="32"/>
      <c r="PR12" s="32"/>
      <c r="PS12" s="32"/>
      <c r="PT12" s="32"/>
      <c r="PU12" s="32"/>
      <c r="PV12" s="167"/>
      <c r="PW12" s="50" t="s">
        <v>18</v>
      </c>
      <c r="PX12" s="47"/>
      <c r="PY12" s="47"/>
      <c r="PZ12" s="48"/>
      <c r="QA12" s="48"/>
      <c r="QB12" s="48"/>
      <c r="QC12" s="48"/>
      <c r="QD12" s="48"/>
      <c r="QE12" s="48"/>
      <c r="QF12" s="48"/>
      <c r="QG12" s="48"/>
      <c r="QH12" s="32"/>
      <c r="QI12" s="32"/>
      <c r="QJ12" s="32"/>
      <c r="QK12" s="32"/>
      <c r="QL12" s="32"/>
      <c r="QM12" s="32"/>
      <c r="QN12" s="32"/>
      <c r="QO12" s="167"/>
      <c r="QP12" s="50" t="s">
        <v>18</v>
      </c>
      <c r="QQ12" s="47"/>
      <c r="QR12" s="47"/>
      <c r="QS12" s="48"/>
      <c r="QT12" s="48"/>
      <c r="QU12" s="48"/>
      <c r="QV12" s="48"/>
      <c r="QW12" s="48"/>
      <c r="QX12" s="48"/>
      <c r="QY12" s="48"/>
      <c r="QZ12" s="48"/>
      <c r="RA12" s="32"/>
      <c r="RB12" s="32"/>
      <c r="RC12" s="32"/>
      <c r="RD12" s="32"/>
      <c r="RE12" s="32"/>
      <c r="RF12" s="32"/>
      <c r="RG12" s="32"/>
      <c r="RH12" s="167"/>
      <c r="RI12" s="50" t="s">
        <v>18</v>
      </c>
      <c r="RJ12" s="47"/>
      <c r="RK12" s="47"/>
      <c r="RL12" s="48"/>
      <c r="RM12" s="48"/>
      <c r="RN12" s="48"/>
      <c r="RO12" s="48"/>
      <c r="RP12" s="48"/>
      <c r="RQ12" s="48"/>
      <c r="RR12" s="48"/>
      <c r="RS12" s="48"/>
      <c r="RT12" s="32"/>
      <c r="RU12" s="32"/>
      <c r="RV12" s="32"/>
      <c r="RW12" s="32"/>
      <c r="RX12" s="32"/>
      <c r="RY12" s="32"/>
      <c r="RZ12" s="32"/>
      <c r="SA12" s="167"/>
      <c r="SB12" s="50" t="s">
        <v>18</v>
      </c>
      <c r="SC12" s="47"/>
      <c r="SD12" s="47"/>
      <c r="SE12" s="48"/>
      <c r="SF12" s="48"/>
      <c r="SG12" s="48"/>
      <c r="SH12" s="48"/>
      <c r="SI12" s="48"/>
      <c r="SJ12" s="48"/>
      <c r="SK12" s="48"/>
      <c r="SL12" s="48"/>
      <c r="SM12" s="32"/>
      <c r="SN12" s="32"/>
      <c r="SO12" s="32"/>
      <c r="SP12" s="32"/>
      <c r="SQ12" s="32"/>
      <c r="SR12" s="32"/>
      <c r="SS12" s="32"/>
      <c r="ST12" s="167"/>
      <c r="SU12" s="50" t="s">
        <v>18</v>
      </c>
      <c r="SV12" s="47"/>
      <c r="SW12" s="47"/>
      <c r="SX12" s="48"/>
      <c r="SY12" s="48"/>
      <c r="SZ12" s="48"/>
      <c r="TA12" s="48"/>
      <c r="TB12" s="48"/>
      <c r="TC12" s="48"/>
      <c r="TD12" s="48"/>
      <c r="TE12" s="48"/>
      <c r="TF12" s="32"/>
      <c r="TG12" s="32"/>
      <c r="TH12" s="32"/>
      <c r="TI12" s="32"/>
      <c r="TJ12" s="32"/>
      <c r="TK12" s="32"/>
      <c r="TL12" s="32"/>
      <c r="TM12" s="167"/>
      <c r="TN12" s="50" t="s">
        <v>18</v>
      </c>
      <c r="TO12" s="47"/>
      <c r="TP12" s="47"/>
      <c r="TQ12" s="48"/>
      <c r="TR12" s="48"/>
      <c r="TS12" s="48"/>
      <c r="TT12" s="48"/>
      <c r="TU12" s="48"/>
      <c r="TV12" s="48"/>
      <c r="TW12" s="48"/>
      <c r="TX12" s="48"/>
      <c r="TY12" s="32"/>
      <c r="TZ12" s="32"/>
      <c r="UA12" s="32"/>
      <c r="UB12" s="32"/>
      <c r="UC12" s="32"/>
      <c r="UD12" s="32"/>
      <c r="UE12" s="32"/>
      <c r="UF12" s="167"/>
      <c r="UG12" s="50" t="s">
        <v>18</v>
      </c>
      <c r="UH12" s="47"/>
      <c r="UI12" s="47"/>
      <c r="UJ12" s="48"/>
      <c r="UK12" s="48"/>
      <c r="UL12" s="48"/>
      <c r="UM12" s="48"/>
      <c r="UN12" s="48"/>
      <c r="UO12" s="48"/>
      <c r="UP12" s="48"/>
      <c r="UQ12" s="48"/>
      <c r="UR12" s="32"/>
      <c r="US12" s="32"/>
      <c r="UT12" s="32"/>
      <c r="UU12" s="32"/>
      <c r="UV12" s="32"/>
      <c r="UW12" s="32"/>
      <c r="UX12" s="32"/>
    </row>
    <row r="13" spans="1:570" s="1" customFormat="1" ht="18" customHeight="1" thickBot="1" x14ac:dyDescent="0.45">
      <c r="A13" s="168"/>
      <c r="B13" s="51" t="s">
        <v>17</v>
      </c>
      <c r="C13" s="47" t="s">
        <v>31</v>
      </c>
      <c r="D13" s="47"/>
      <c r="E13" s="48"/>
      <c r="F13" s="48"/>
      <c r="G13" s="48"/>
      <c r="H13" s="48"/>
      <c r="I13" s="48"/>
      <c r="J13" s="48"/>
      <c r="K13" s="48"/>
      <c r="L13" s="48"/>
      <c r="M13" s="32"/>
      <c r="N13" s="32"/>
      <c r="O13" s="32"/>
      <c r="P13" s="32"/>
      <c r="Q13" s="32"/>
      <c r="R13" s="32"/>
      <c r="S13" s="32"/>
      <c r="T13" s="168"/>
      <c r="U13" s="51" t="s">
        <v>17</v>
      </c>
      <c r="V13" s="47" t="s">
        <v>31</v>
      </c>
      <c r="W13" s="47"/>
      <c r="X13" s="48"/>
      <c r="Y13" s="48"/>
      <c r="Z13" s="48"/>
      <c r="AA13" s="48"/>
      <c r="AB13" s="48"/>
      <c r="AC13" s="48"/>
      <c r="AD13" s="48"/>
      <c r="AE13" s="48"/>
      <c r="AF13" s="32"/>
      <c r="AG13" s="32"/>
      <c r="AH13" s="32"/>
      <c r="AI13" s="32"/>
      <c r="AJ13" s="32"/>
      <c r="AK13" s="32"/>
      <c r="AL13" s="32"/>
      <c r="AM13" s="168"/>
      <c r="AN13" s="51" t="s">
        <v>17</v>
      </c>
      <c r="AO13" s="47" t="s">
        <v>31</v>
      </c>
      <c r="AP13" s="47"/>
      <c r="AQ13" s="48"/>
      <c r="AR13" s="48"/>
      <c r="AS13" s="48"/>
      <c r="AT13" s="48"/>
      <c r="AU13" s="48"/>
      <c r="AV13" s="48"/>
      <c r="AW13" s="48"/>
      <c r="AX13" s="48"/>
      <c r="AY13" s="32"/>
      <c r="AZ13" s="32"/>
      <c r="BA13" s="32"/>
      <c r="BB13" s="32"/>
      <c r="BC13" s="32"/>
      <c r="BD13" s="32"/>
      <c r="BE13" s="32"/>
      <c r="BF13" s="168"/>
      <c r="BG13" s="51" t="s">
        <v>17</v>
      </c>
      <c r="BH13" s="47" t="s">
        <v>31</v>
      </c>
      <c r="BI13" s="47"/>
      <c r="BJ13" s="48"/>
      <c r="BK13" s="48"/>
      <c r="BL13" s="48"/>
      <c r="BM13" s="48"/>
      <c r="BN13" s="48"/>
      <c r="BO13" s="48"/>
      <c r="BP13" s="48"/>
      <c r="BQ13" s="48"/>
      <c r="BR13" s="32"/>
      <c r="BS13" s="32"/>
      <c r="BT13" s="32"/>
      <c r="BU13" s="32"/>
      <c r="BV13" s="32"/>
      <c r="BW13" s="32"/>
      <c r="BX13" s="32"/>
      <c r="BY13" s="168"/>
      <c r="BZ13" s="51" t="s">
        <v>17</v>
      </c>
      <c r="CA13" s="47" t="s">
        <v>31</v>
      </c>
      <c r="CB13" s="47"/>
      <c r="CC13" s="48"/>
      <c r="CD13" s="48"/>
      <c r="CE13" s="48"/>
      <c r="CF13" s="48"/>
      <c r="CG13" s="48"/>
      <c r="CH13" s="48"/>
      <c r="CI13" s="48"/>
      <c r="CJ13" s="48"/>
      <c r="CK13" s="32"/>
      <c r="CL13" s="32"/>
      <c r="CM13" s="32"/>
      <c r="CN13" s="32"/>
      <c r="CO13" s="32"/>
      <c r="CP13" s="32"/>
      <c r="CQ13" s="32"/>
      <c r="CR13" s="168"/>
      <c r="CS13" s="51" t="s">
        <v>17</v>
      </c>
      <c r="CT13" s="47" t="s">
        <v>31</v>
      </c>
      <c r="CU13" s="47"/>
      <c r="CV13" s="48"/>
      <c r="CW13" s="48"/>
      <c r="CX13" s="48"/>
      <c r="CY13" s="48"/>
      <c r="CZ13" s="48"/>
      <c r="DA13" s="48"/>
      <c r="DB13" s="48"/>
      <c r="DC13" s="48"/>
      <c r="DD13" s="32"/>
      <c r="DE13" s="32"/>
      <c r="DF13" s="32"/>
      <c r="DG13" s="32"/>
      <c r="DH13" s="32"/>
      <c r="DI13" s="32"/>
      <c r="DJ13" s="32"/>
      <c r="DK13" s="168"/>
      <c r="DL13" s="51" t="s">
        <v>17</v>
      </c>
      <c r="DM13" s="47" t="s">
        <v>31</v>
      </c>
      <c r="DN13" s="47"/>
      <c r="DO13" s="48"/>
      <c r="DP13" s="48"/>
      <c r="DQ13" s="48"/>
      <c r="DR13" s="48"/>
      <c r="DS13" s="48"/>
      <c r="DT13" s="48"/>
      <c r="DU13" s="48"/>
      <c r="DV13" s="48"/>
      <c r="DW13" s="32"/>
      <c r="DX13" s="32"/>
      <c r="DY13" s="32"/>
      <c r="DZ13" s="32"/>
      <c r="EA13" s="32"/>
      <c r="EB13" s="32"/>
      <c r="EC13" s="32"/>
      <c r="ED13" s="168"/>
      <c r="EE13" s="51" t="s">
        <v>17</v>
      </c>
      <c r="EF13" s="47" t="s">
        <v>31</v>
      </c>
      <c r="EG13" s="47"/>
      <c r="EH13" s="48"/>
      <c r="EI13" s="48"/>
      <c r="EJ13" s="48"/>
      <c r="EK13" s="48"/>
      <c r="EL13" s="48"/>
      <c r="EM13" s="48"/>
      <c r="EN13" s="48"/>
      <c r="EO13" s="48"/>
      <c r="EP13" s="32"/>
      <c r="EQ13" s="32"/>
      <c r="ER13" s="32"/>
      <c r="ES13" s="32"/>
      <c r="ET13" s="32"/>
      <c r="EU13" s="32"/>
      <c r="EV13" s="32"/>
      <c r="EW13" s="168"/>
      <c r="EX13" s="51" t="s">
        <v>17</v>
      </c>
      <c r="EY13" s="47" t="s">
        <v>31</v>
      </c>
      <c r="EZ13" s="47"/>
      <c r="FA13" s="48"/>
      <c r="FB13" s="48"/>
      <c r="FC13" s="48"/>
      <c r="FD13" s="48"/>
      <c r="FE13" s="48"/>
      <c r="FF13" s="48"/>
      <c r="FG13" s="48"/>
      <c r="FH13" s="48"/>
      <c r="FI13" s="32"/>
      <c r="FJ13" s="32"/>
      <c r="FK13" s="32"/>
      <c r="FL13" s="32"/>
      <c r="FM13" s="32"/>
      <c r="FN13" s="32"/>
      <c r="FO13" s="32"/>
      <c r="FP13" s="168"/>
      <c r="FQ13" s="51" t="s">
        <v>17</v>
      </c>
      <c r="FR13" s="47" t="s">
        <v>31</v>
      </c>
      <c r="FS13" s="47"/>
      <c r="FT13" s="48"/>
      <c r="FU13" s="48"/>
      <c r="FV13" s="48"/>
      <c r="FW13" s="48"/>
      <c r="FX13" s="48"/>
      <c r="FY13" s="48"/>
      <c r="FZ13" s="48"/>
      <c r="GA13" s="48"/>
      <c r="GB13" s="32"/>
      <c r="GC13" s="32"/>
      <c r="GD13" s="32"/>
      <c r="GE13" s="32"/>
      <c r="GF13" s="32"/>
      <c r="GG13" s="32"/>
      <c r="GH13" s="32"/>
      <c r="GI13" s="168"/>
      <c r="GJ13" s="51" t="s">
        <v>17</v>
      </c>
      <c r="GK13" s="47" t="s">
        <v>31</v>
      </c>
      <c r="GL13" s="47"/>
      <c r="GM13" s="48"/>
      <c r="GN13" s="48"/>
      <c r="GO13" s="48"/>
      <c r="GP13" s="48"/>
      <c r="GQ13" s="48"/>
      <c r="GR13" s="48"/>
      <c r="GS13" s="48"/>
      <c r="GT13" s="48"/>
      <c r="GU13" s="32"/>
      <c r="GV13" s="32"/>
      <c r="GW13" s="32"/>
      <c r="GX13" s="32"/>
      <c r="GY13" s="32"/>
      <c r="GZ13" s="32"/>
      <c r="HA13" s="32"/>
      <c r="HB13" s="168"/>
      <c r="HC13" s="51" t="s">
        <v>17</v>
      </c>
      <c r="HD13" s="47" t="s">
        <v>31</v>
      </c>
      <c r="HE13" s="47"/>
      <c r="HF13" s="48"/>
      <c r="HG13" s="48"/>
      <c r="HH13" s="48"/>
      <c r="HI13" s="48"/>
      <c r="HJ13" s="48"/>
      <c r="HK13" s="48"/>
      <c r="HL13" s="48"/>
      <c r="HM13" s="48"/>
      <c r="HN13" s="32"/>
      <c r="HO13" s="32"/>
      <c r="HP13" s="32"/>
      <c r="HQ13" s="32"/>
      <c r="HR13" s="32"/>
      <c r="HS13" s="32"/>
      <c r="HT13" s="32"/>
      <c r="HU13" s="168"/>
      <c r="HV13" s="51" t="s">
        <v>17</v>
      </c>
      <c r="HW13" s="47" t="s">
        <v>31</v>
      </c>
      <c r="HX13" s="47"/>
      <c r="HY13" s="48"/>
      <c r="HZ13" s="48"/>
      <c r="IA13" s="48"/>
      <c r="IB13" s="48"/>
      <c r="IC13" s="48"/>
      <c r="ID13" s="48"/>
      <c r="IE13" s="48"/>
      <c r="IF13" s="48"/>
      <c r="IG13" s="32"/>
      <c r="IH13" s="32"/>
      <c r="II13" s="32"/>
      <c r="IJ13" s="32"/>
      <c r="IK13" s="32"/>
      <c r="IL13" s="32"/>
      <c r="IM13" s="32"/>
      <c r="IN13" s="168"/>
      <c r="IO13" s="51" t="s">
        <v>17</v>
      </c>
      <c r="IP13" s="47" t="s">
        <v>31</v>
      </c>
      <c r="IQ13" s="47"/>
      <c r="IR13" s="48"/>
      <c r="IS13" s="48"/>
      <c r="IT13" s="48"/>
      <c r="IU13" s="48"/>
      <c r="IV13" s="48"/>
      <c r="IW13" s="48"/>
      <c r="IX13" s="48"/>
      <c r="IY13" s="48"/>
      <c r="IZ13" s="32"/>
      <c r="JA13" s="32"/>
      <c r="JB13" s="32"/>
      <c r="JC13" s="32"/>
      <c r="JD13" s="32"/>
      <c r="JE13" s="32"/>
      <c r="JF13" s="32"/>
      <c r="JG13" s="168"/>
      <c r="JH13" s="51" t="s">
        <v>17</v>
      </c>
      <c r="JI13" s="47" t="s">
        <v>31</v>
      </c>
      <c r="JJ13" s="47"/>
      <c r="JK13" s="48"/>
      <c r="JL13" s="48"/>
      <c r="JM13" s="48"/>
      <c r="JN13" s="48"/>
      <c r="JO13" s="48"/>
      <c r="JP13" s="48"/>
      <c r="JQ13" s="48"/>
      <c r="JR13" s="48"/>
      <c r="JS13" s="32"/>
      <c r="JT13" s="32"/>
      <c r="JU13" s="32"/>
      <c r="JV13" s="32"/>
      <c r="JW13" s="32"/>
      <c r="JX13" s="32"/>
      <c r="JY13" s="32"/>
      <c r="JZ13" s="168"/>
      <c r="KA13" s="51" t="s">
        <v>17</v>
      </c>
      <c r="KB13" s="47" t="s">
        <v>31</v>
      </c>
      <c r="KC13" s="47"/>
      <c r="KD13" s="48"/>
      <c r="KE13" s="48"/>
      <c r="KF13" s="48"/>
      <c r="KG13" s="48"/>
      <c r="KH13" s="48"/>
      <c r="KI13" s="48"/>
      <c r="KJ13" s="48"/>
      <c r="KK13" s="48"/>
      <c r="KL13" s="32"/>
      <c r="KM13" s="32"/>
      <c r="KN13" s="32"/>
      <c r="KO13" s="32"/>
      <c r="KP13" s="32"/>
      <c r="KQ13" s="32"/>
      <c r="KR13" s="32"/>
      <c r="KS13" s="168"/>
      <c r="KT13" s="51" t="s">
        <v>17</v>
      </c>
      <c r="KU13" s="47" t="s">
        <v>31</v>
      </c>
      <c r="KV13" s="47"/>
      <c r="KW13" s="48"/>
      <c r="KX13" s="48"/>
      <c r="KY13" s="48"/>
      <c r="KZ13" s="48"/>
      <c r="LA13" s="48"/>
      <c r="LB13" s="48"/>
      <c r="LC13" s="48"/>
      <c r="LD13" s="48"/>
      <c r="LE13" s="32"/>
      <c r="LF13" s="32"/>
      <c r="LG13" s="32"/>
      <c r="LH13" s="32"/>
      <c r="LI13" s="32"/>
      <c r="LJ13" s="32"/>
      <c r="LK13" s="32"/>
      <c r="LL13" s="168"/>
      <c r="LM13" s="51" t="s">
        <v>17</v>
      </c>
      <c r="LN13" s="47" t="s">
        <v>31</v>
      </c>
      <c r="LO13" s="47"/>
      <c r="LP13" s="48"/>
      <c r="LQ13" s="48"/>
      <c r="LR13" s="48"/>
      <c r="LS13" s="48"/>
      <c r="LT13" s="48"/>
      <c r="LU13" s="48"/>
      <c r="LV13" s="48"/>
      <c r="LW13" s="48"/>
      <c r="LX13" s="32"/>
      <c r="LY13" s="32"/>
      <c r="LZ13" s="32"/>
      <c r="MA13" s="32"/>
      <c r="MB13" s="32"/>
      <c r="MC13" s="32"/>
      <c r="MD13" s="32"/>
      <c r="ME13" s="168"/>
      <c r="MF13" s="51" t="s">
        <v>17</v>
      </c>
      <c r="MG13" s="47" t="s">
        <v>31</v>
      </c>
      <c r="MH13" s="47"/>
      <c r="MI13" s="48"/>
      <c r="MJ13" s="48"/>
      <c r="MK13" s="48"/>
      <c r="ML13" s="48"/>
      <c r="MM13" s="48"/>
      <c r="MN13" s="48"/>
      <c r="MO13" s="48"/>
      <c r="MP13" s="48"/>
      <c r="MQ13" s="32"/>
      <c r="MR13" s="32"/>
      <c r="MS13" s="32"/>
      <c r="MT13" s="32"/>
      <c r="MU13" s="32"/>
      <c r="MV13" s="32"/>
      <c r="MW13" s="32"/>
      <c r="MX13" s="168"/>
      <c r="MY13" s="51" t="s">
        <v>17</v>
      </c>
      <c r="MZ13" s="47" t="s">
        <v>31</v>
      </c>
      <c r="NA13" s="47"/>
      <c r="NB13" s="48"/>
      <c r="NC13" s="48"/>
      <c r="ND13" s="48"/>
      <c r="NE13" s="48"/>
      <c r="NF13" s="48"/>
      <c r="NG13" s="48"/>
      <c r="NH13" s="48"/>
      <c r="NI13" s="48"/>
      <c r="NJ13" s="32"/>
      <c r="NK13" s="32"/>
      <c r="NL13" s="32"/>
      <c r="NM13" s="32"/>
      <c r="NN13" s="32"/>
      <c r="NO13" s="32"/>
      <c r="NP13" s="32"/>
      <c r="NQ13" s="168"/>
      <c r="NR13" s="51" t="s">
        <v>17</v>
      </c>
      <c r="NS13" s="47" t="s">
        <v>31</v>
      </c>
      <c r="NT13" s="47"/>
      <c r="NU13" s="48"/>
      <c r="NV13" s="48"/>
      <c r="NW13" s="48"/>
      <c r="NX13" s="48"/>
      <c r="NY13" s="48"/>
      <c r="NZ13" s="48"/>
      <c r="OA13" s="48"/>
      <c r="OB13" s="48"/>
      <c r="OC13" s="32"/>
      <c r="OD13" s="32"/>
      <c r="OE13" s="32"/>
      <c r="OF13" s="32"/>
      <c r="OG13" s="32"/>
      <c r="OH13" s="32"/>
      <c r="OI13" s="32"/>
      <c r="OJ13" s="168"/>
      <c r="OK13" s="51" t="s">
        <v>17</v>
      </c>
      <c r="OL13" s="47" t="s">
        <v>31</v>
      </c>
      <c r="OM13" s="47"/>
      <c r="ON13" s="48"/>
      <c r="OO13" s="48"/>
      <c r="OP13" s="48"/>
      <c r="OQ13" s="48"/>
      <c r="OR13" s="48"/>
      <c r="OS13" s="48"/>
      <c r="OT13" s="48"/>
      <c r="OU13" s="48"/>
      <c r="OV13" s="32"/>
      <c r="OW13" s="32"/>
      <c r="OX13" s="32"/>
      <c r="OY13" s="32"/>
      <c r="OZ13" s="32"/>
      <c r="PA13" s="32"/>
      <c r="PB13" s="32"/>
      <c r="PC13" s="168"/>
      <c r="PD13" s="51" t="s">
        <v>17</v>
      </c>
      <c r="PE13" s="47" t="s">
        <v>31</v>
      </c>
      <c r="PF13" s="47"/>
      <c r="PG13" s="48"/>
      <c r="PH13" s="48"/>
      <c r="PI13" s="48"/>
      <c r="PJ13" s="48"/>
      <c r="PK13" s="48"/>
      <c r="PL13" s="48"/>
      <c r="PM13" s="48"/>
      <c r="PN13" s="48"/>
      <c r="PO13" s="32"/>
      <c r="PP13" s="32"/>
      <c r="PQ13" s="32"/>
      <c r="PR13" s="32"/>
      <c r="PS13" s="32"/>
      <c r="PT13" s="32"/>
      <c r="PU13" s="32"/>
      <c r="PV13" s="168"/>
      <c r="PW13" s="51" t="s">
        <v>17</v>
      </c>
      <c r="PX13" s="47" t="s">
        <v>31</v>
      </c>
      <c r="PY13" s="47"/>
      <c r="PZ13" s="48"/>
      <c r="QA13" s="48"/>
      <c r="QB13" s="48"/>
      <c r="QC13" s="48"/>
      <c r="QD13" s="48"/>
      <c r="QE13" s="48"/>
      <c r="QF13" s="48"/>
      <c r="QG13" s="48"/>
      <c r="QH13" s="32"/>
      <c r="QI13" s="32"/>
      <c r="QJ13" s="32"/>
      <c r="QK13" s="32"/>
      <c r="QL13" s="32"/>
      <c r="QM13" s="32"/>
      <c r="QN13" s="32"/>
      <c r="QO13" s="168"/>
      <c r="QP13" s="51" t="s">
        <v>17</v>
      </c>
      <c r="QQ13" s="47" t="s">
        <v>31</v>
      </c>
      <c r="QR13" s="47"/>
      <c r="QS13" s="48"/>
      <c r="QT13" s="48"/>
      <c r="QU13" s="48"/>
      <c r="QV13" s="48"/>
      <c r="QW13" s="48"/>
      <c r="QX13" s="48"/>
      <c r="QY13" s="48"/>
      <c r="QZ13" s="48"/>
      <c r="RA13" s="32"/>
      <c r="RB13" s="32"/>
      <c r="RC13" s="32"/>
      <c r="RD13" s="32"/>
      <c r="RE13" s="32"/>
      <c r="RF13" s="32"/>
      <c r="RG13" s="32"/>
      <c r="RH13" s="168"/>
      <c r="RI13" s="51" t="s">
        <v>17</v>
      </c>
      <c r="RJ13" s="47" t="s">
        <v>31</v>
      </c>
      <c r="RK13" s="47"/>
      <c r="RL13" s="48"/>
      <c r="RM13" s="48"/>
      <c r="RN13" s="48"/>
      <c r="RO13" s="48"/>
      <c r="RP13" s="48"/>
      <c r="RQ13" s="48"/>
      <c r="RR13" s="48"/>
      <c r="RS13" s="48"/>
      <c r="RT13" s="32"/>
      <c r="RU13" s="32"/>
      <c r="RV13" s="32"/>
      <c r="RW13" s="32"/>
      <c r="RX13" s="32"/>
      <c r="RY13" s="32"/>
      <c r="RZ13" s="32"/>
      <c r="SA13" s="168"/>
      <c r="SB13" s="51" t="s">
        <v>17</v>
      </c>
      <c r="SC13" s="47" t="s">
        <v>31</v>
      </c>
      <c r="SD13" s="47"/>
      <c r="SE13" s="48"/>
      <c r="SF13" s="48"/>
      <c r="SG13" s="48"/>
      <c r="SH13" s="48"/>
      <c r="SI13" s="48"/>
      <c r="SJ13" s="48"/>
      <c r="SK13" s="48"/>
      <c r="SL13" s="48"/>
      <c r="SM13" s="32"/>
      <c r="SN13" s="32"/>
      <c r="SO13" s="32"/>
      <c r="SP13" s="32"/>
      <c r="SQ13" s="32"/>
      <c r="SR13" s="32"/>
      <c r="SS13" s="32"/>
      <c r="ST13" s="168"/>
      <c r="SU13" s="51" t="s">
        <v>17</v>
      </c>
      <c r="SV13" s="47" t="s">
        <v>31</v>
      </c>
      <c r="SW13" s="47"/>
      <c r="SX13" s="48"/>
      <c r="SY13" s="48"/>
      <c r="SZ13" s="48"/>
      <c r="TA13" s="48"/>
      <c r="TB13" s="48"/>
      <c r="TC13" s="48"/>
      <c r="TD13" s="48"/>
      <c r="TE13" s="48"/>
      <c r="TF13" s="32"/>
      <c r="TG13" s="32"/>
      <c r="TH13" s="32"/>
      <c r="TI13" s="32"/>
      <c r="TJ13" s="32"/>
      <c r="TK13" s="32"/>
      <c r="TL13" s="32"/>
      <c r="TM13" s="168"/>
      <c r="TN13" s="51" t="s">
        <v>17</v>
      </c>
      <c r="TO13" s="47" t="s">
        <v>31</v>
      </c>
      <c r="TP13" s="47"/>
      <c r="TQ13" s="48"/>
      <c r="TR13" s="48"/>
      <c r="TS13" s="48"/>
      <c r="TT13" s="48"/>
      <c r="TU13" s="48"/>
      <c r="TV13" s="48"/>
      <c r="TW13" s="48"/>
      <c r="TX13" s="48"/>
      <c r="TY13" s="32"/>
      <c r="TZ13" s="32"/>
      <c r="UA13" s="32"/>
      <c r="UB13" s="32"/>
      <c r="UC13" s="32"/>
      <c r="UD13" s="32"/>
      <c r="UE13" s="32"/>
      <c r="UF13" s="168"/>
      <c r="UG13" s="51" t="s">
        <v>17</v>
      </c>
      <c r="UH13" s="47" t="s">
        <v>31</v>
      </c>
      <c r="UI13" s="47"/>
      <c r="UJ13" s="48"/>
      <c r="UK13" s="48"/>
      <c r="UL13" s="48"/>
      <c r="UM13" s="48"/>
      <c r="UN13" s="48"/>
      <c r="UO13" s="48"/>
      <c r="UP13" s="48"/>
      <c r="UQ13" s="48"/>
      <c r="UR13" s="32"/>
      <c r="US13" s="32"/>
      <c r="UT13" s="32"/>
      <c r="UU13" s="32"/>
      <c r="UV13" s="32"/>
      <c r="UW13" s="32"/>
      <c r="UX13" s="32"/>
    </row>
    <row r="14" spans="1:570" s="1" customFormat="1" ht="3" customHeight="1" x14ac:dyDescent="0.4">
      <c r="A14" s="51"/>
      <c r="B14" s="47"/>
      <c r="C14" s="47"/>
      <c r="D14" s="47"/>
      <c r="E14" s="48"/>
      <c r="F14" s="48"/>
      <c r="G14" s="48"/>
      <c r="H14" s="48"/>
      <c r="I14" s="48"/>
      <c r="J14" s="48"/>
      <c r="K14" s="48"/>
      <c r="L14" s="48"/>
      <c r="M14" s="32"/>
      <c r="N14" s="32"/>
      <c r="O14" s="32"/>
      <c r="P14" s="32"/>
      <c r="Q14" s="32"/>
      <c r="R14" s="32"/>
      <c r="S14" s="32"/>
      <c r="T14" s="51"/>
      <c r="U14" s="47"/>
      <c r="V14" s="47"/>
      <c r="W14" s="47"/>
      <c r="X14" s="48"/>
      <c r="Y14" s="48"/>
      <c r="Z14" s="48"/>
      <c r="AA14" s="48"/>
      <c r="AB14" s="48"/>
      <c r="AC14" s="48"/>
      <c r="AD14" s="48"/>
      <c r="AE14" s="48"/>
      <c r="AF14" s="32"/>
      <c r="AG14" s="32"/>
      <c r="AH14" s="32"/>
      <c r="AI14" s="32"/>
      <c r="AJ14" s="32"/>
      <c r="AK14" s="32"/>
      <c r="AL14" s="32"/>
      <c r="AM14" s="51"/>
      <c r="AN14" s="47"/>
      <c r="AO14" s="47"/>
      <c r="AP14" s="47"/>
      <c r="AQ14" s="48"/>
      <c r="AR14" s="48"/>
      <c r="AS14" s="48"/>
      <c r="AT14" s="48"/>
      <c r="AU14" s="48"/>
      <c r="AV14" s="48"/>
      <c r="AW14" s="48"/>
      <c r="AX14" s="48"/>
      <c r="AY14" s="32"/>
      <c r="AZ14" s="32"/>
      <c r="BA14" s="32"/>
      <c r="BB14" s="32"/>
      <c r="BC14" s="32"/>
      <c r="BD14" s="32"/>
      <c r="BE14" s="32"/>
      <c r="BF14" s="51"/>
      <c r="BG14" s="47"/>
      <c r="BH14" s="47"/>
      <c r="BI14" s="47"/>
      <c r="BJ14" s="48"/>
      <c r="BK14" s="48"/>
      <c r="BL14" s="48"/>
      <c r="BM14" s="48"/>
      <c r="BN14" s="48"/>
      <c r="BO14" s="48"/>
      <c r="BP14" s="48"/>
      <c r="BQ14" s="48"/>
      <c r="BR14" s="32"/>
      <c r="BS14" s="32"/>
      <c r="BT14" s="32"/>
      <c r="BU14" s="32"/>
      <c r="BV14" s="32"/>
      <c r="BW14" s="32"/>
      <c r="BX14" s="32"/>
      <c r="BY14" s="51"/>
      <c r="BZ14" s="47"/>
      <c r="CA14" s="47"/>
      <c r="CB14" s="47"/>
      <c r="CC14" s="48"/>
      <c r="CD14" s="48"/>
      <c r="CE14" s="48"/>
      <c r="CF14" s="48"/>
      <c r="CG14" s="48"/>
      <c r="CH14" s="48"/>
      <c r="CI14" s="48"/>
      <c r="CJ14" s="48"/>
      <c r="CK14" s="32"/>
      <c r="CL14" s="32"/>
      <c r="CM14" s="32"/>
      <c r="CN14" s="32"/>
      <c r="CO14" s="32"/>
      <c r="CP14" s="32"/>
      <c r="CQ14" s="32"/>
      <c r="CR14" s="51"/>
      <c r="CS14" s="47"/>
      <c r="CT14" s="47"/>
      <c r="CU14" s="47"/>
      <c r="CV14" s="48"/>
      <c r="CW14" s="48"/>
      <c r="CX14" s="48"/>
      <c r="CY14" s="48"/>
      <c r="CZ14" s="48"/>
      <c r="DA14" s="48"/>
      <c r="DB14" s="48"/>
      <c r="DC14" s="48"/>
      <c r="DD14" s="32"/>
      <c r="DE14" s="32"/>
      <c r="DF14" s="32"/>
      <c r="DG14" s="32"/>
      <c r="DH14" s="32"/>
      <c r="DI14" s="32"/>
      <c r="DJ14" s="32"/>
      <c r="DK14" s="51"/>
      <c r="DL14" s="47"/>
      <c r="DM14" s="47"/>
      <c r="DN14" s="47"/>
      <c r="DO14" s="48"/>
      <c r="DP14" s="48"/>
      <c r="DQ14" s="48"/>
      <c r="DR14" s="48"/>
      <c r="DS14" s="48"/>
      <c r="DT14" s="48"/>
      <c r="DU14" s="48"/>
      <c r="DV14" s="48"/>
      <c r="DW14" s="32"/>
      <c r="DX14" s="32"/>
      <c r="DY14" s="32"/>
      <c r="DZ14" s="32"/>
      <c r="EA14" s="32"/>
      <c r="EB14" s="32"/>
      <c r="EC14" s="32"/>
      <c r="ED14" s="51"/>
      <c r="EE14" s="47"/>
      <c r="EF14" s="47"/>
      <c r="EG14" s="47"/>
      <c r="EH14" s="48"/>
      <c r="EI14" s="48"/>
      <c r="EJ14" s="48"/>
      <c r="EK14" s="48"/>
      <c r="EL14" s="48"/>
      <c r="EM14" s="48"/>
      <c r="EN14" s="48"/>
      <c r="EO14" s="48"/>
      <c r="EP14" s="32"/>
      <c r="EQ14" s="32"/>
      <c r="ER14" s="32"/>
      <c r="ES14" s="32"/>
      <c r="ET14" s="32"/>
      <c r="EU14" s="32"/>
      <c r="EV14" s="32"/>
      <c r="EW14" s="51"/>
      <c r="EX14" s="47"/>
      <c r="EY14" s="47"/>
      <c r="EZ14" s="47"/>
      <c r="FA14" s="48"/>
      <c r="FB14" s="48"/>
      <c r="FC14" s="48"/>
      <c r="FD14" s="48"/>
      <c r="FE14" s="48"/>
      <c r="FF14" s="48"/>
      <c r="FG14" s="48"/>
      <c r="FH14" s="48"/>
      <c r="FI14" s="32"/>
      <c r="FJ14" s="32"/>
      <c r="FK14" s="32"/>
      <c r="FL14" s="32"/>
      <c r="FM14" s="32"/>
      <c r="FN14" s="32"/>
      <c r="FO14" s="32"/>
      <c r="FP14" s="51"/>
      <c r="FQ14" s="47"/>
      <c r="FR14" s="47"/>
      <c r="FS14" s="47"/>
      <c r="FT14" s="48"/>
      <c r="FU14" s="48"/>
      <c r="FV14" s="48"/>
      <c r="FW14" s="48"/>
      <c r="FX14" s="48"/>
      <c r="FY14" s="48"/>
      <c r="FZ14" s="48"/>
      <c r="GA14" s="48"/>
      <c r="GB14" s="32"/>
      <c r="GC14" s="32"/>
      <c r="GD14" s="32"/>
      <c r="GE14" s="32"/>
      <c r="GF14" s="32"/>
      <c r="GG14" s="32"/>
      <c r="GH14" s="32"/>
      <c r="GI14" s="51"/>
      <c r="GJ14" s="47"/>
      <c r="GK14" s="47"/>
      <c r="GL14" s="47"/>
      <c r="GM14" s="48"/>
      <c r="GN14" s="48"/>
      <c r="GO14" s="48"/>
      <c r="GP14" s="48"/>
      <c r="GQ14" s="48"/>
      <c r="GR14" s="48"/>
      <c r="GS14" s="48"/>
      <c r="GT14" s="48"/>
      <c r="GU14" s="32"/>
      <c r="GV14" s="32"/>
      <c r="GW14" s="32"/>
      <c r="GX14" s="32"/>
      <c r="GY14" s="32"/>
      <c r="GZ14" s="32"/>
      <c r="HA14" s="32"/>
      <c r="HB14" s="51"/>
      <c r="HC14" s="47"/>
      <c r="HD14" s="47"/>
      <c r="HE14" s="47"/>
      <c r="HF14" s="48"/>
      <c r="HG14" s="48"/>
      <c r="HH14" s="48"/>
      <c r="HI14" s="48"/>
      <c r="HJ14" s="48"/>
      <c r="HK14" s="48"/>
      <c r="HL14" s="48"/>
      <c r="HM14" s="48"/>
      <c r="HN14" s="32"/>
      <c r="HO14" s="32"/>
      <c r="HP14" s="32"/>
      <c r="HQ14" s="32"/>
      <c r="HR14" s="32"/>
      <c r="HS14" s="32"/>
      <c r="HT14" s="32"/>
      <c r="HU14" s="51"/>
      <c r="HV14" s="47"/>
      <c r="HW14" s="47"/>
      <c r="HX14" s="47"/>
      <c r="HY14" s="48"/>
      <c r="HZ14" s="48"/>
      <c r="IA14" s="48"/>
      <c r="IB14" s="48"/>
      <c r="IC14" s="48"/>
      <c r="ID14" s="48"/>
      <c r="IE14" s="48"/>
      <c r="IF14" s="48"/>
      <c r="IG14" s="32"/>
      <c r="IH14" s="32"/>
      <c r="II14" s="32"/>
      <c r="IJ14" s="32"/>
      <c r="IK14" s="32"/>
      <c r="IL14" s="32"/>
      <c r="IM14" s="32"/>
      <c r="IN14" s="51"/>
      <c r="IO14" s="47"/>
      <c r="IP14" s="47"/>
      <c r="IQ14" s="47"/>
      <c r="IR14" s="48"/>
      <c r="IS14" s="48"/>
      <c r="IT14" s="48"/>
      <c r="IU14" s="48"/>
      <c r="IV14" s="48"/>
      <c r="IW14" s="48"/>
      <c r="IX14" s="48"/>
      <c r="IY14" s="48"/>
      <c r="IZ14" s="32"/>
      <c r="JA14" s="32"/>
      <c r="JB14" s="32"/>
      <c r="JC14" s="32"/>
      <c r="JD14" s="32"/>
      <c r="JE14" s="32"/>
      <c r="JF14" s="32"/>
      <c r="JG14" s="51"/>
      <c r="JH14" s="47"/>
      <c r="JI14" s="47"/>
      <c r="JJ14" s="47"/>
      <c r="JK14" s="48"/>
      <c r="JL14" s="48"/>
      <c r="JM14" s="48"/>
      <c r="JN14" s="48"/>
      <c r="JO14" s="48"/>
      <c r="JP14" s="48"/>
      <c r="JQ14" s="48"/>
      <c r="JR14" s="48"/>
      <c r="JS14" s="32"/>
      <c r="JT14" s="32"/>
      <c r="JU14" s="32"/>
      <c r="JV14" s="32"/>
      <c r="JW14" s="32"/>
      <c r="JX14" s="32"/>
      <c r="JY14" s="32"/>
      <c r="JZ14" s="51"/>
      <c r="KA14" s="47"/>
      <c r="KB14" s="47"/>
      <c r="KC14" s="47"/>
      <c r="KD14" s="48"/>
      <c r="KE14" s="48"/>
      <c r="KF14" s="48"/>
      <c r="KG14" s="48"/>
      <c r="KH14" s="48"/>
      <c r="KI14" s="48"/>
      <c r="KJ14" s="48"/>
      <c r="KK14" s="48"/>
      <c r="KL14" s="32"/>
      <c r="KM14" s="32"/>
      <c r="KN14" s="32"/>
      <c r="KO14" s="32"/>
      <c r="KP14" s="32"/>
      <c r="KQ14" s="32"/>
      <c r="KR14" s="32"/>
      <c r="KS14" s="51"/>
      <c r="KT14" s="47"/>
      <c r="KU14" s="47"/>
      <c r="KV14" s="47"/>
      <c r="KW14" s="48"/>
      <c r="KX14" s="48"/>
      <c r="KY14" s="48"/>
      <c r="KZ14" s="48"/>
      <c r="LA14" s="48"/>
      <c r="LB14" s="48"/>
      <c r="LC14" s="48"/>
      <c r="LD14" s="48"/>
      <c r="LE14" s="32"/>
      <c r="LF14" s="32"/>
      <c r="LG14" s="32"/>
      <c r="LH14" s="32"/>
      <c r="LI14" s="32"/>
      <c r="LJ14" s="32"/>
      <c r="LK14" s="32"/>
      <c r="LL14" s="51"/>
      <c r="LM14" s="47"/>
      <c r="LN14" s="47"/>
      <c r="LO14" s="47"/>
      <c r="LP14" s="48"/>
      <c r="LQ14" s="48"/>
      <c r="LR14" s="48"/>
      <c r="LS14" s="48"/>
      <c r="LT14" s="48"/>
      <c r="LU14" s="48"/>
      <c r="LV14" s="48"/>
      <c r="LW14" s="48"/>
      <c r="LX14" s="32"/>
      <c r="LY14" s="32"/>
      <c r="LZ14" s="32"/>
      <c r="MA14" s="32"/>
      <c r="MB14" s="32"/>
      <c r="MC14" s="32"/>
      <c r="MD14" s="32"/>
      <c r="ME14" s="51"/>
      <c r="MF14" s="47"/>
      <c r="MG14" s="47"/>
      <c r="MH14" s="47"/>
      <c r="MI14" s="48"/>
      <c r="MJ14" s="48"/>
      <c r="MK14" s="48"/>
      <c r="ML14" s="48"/>
      <c r="MM14" s="48"/>
      <c r="MN14" s="48"/>
      <c r="MO14" s="48"/>
      <c r="MP14" s="48"/>
      <c r="MQ14" s="32"/>
      <c r="MR14" s="32"/>
      <c r="MS14" s="32"/>
      <c r="MT14" s="32"/>
      <c r="MU14" s="32"/>
      <c r="MV14" s="32"/>
      <c r="MW14" s="32"/>
      <c r="MX14" s="51"/>
      <c r="MY14" s="47"/>
      <c r="MZ14" s="47"/>
      <c r="NA14" s="47"/>
      <c r="NB14" s="48"/>
      <c r="NC14" s="48"/>
      <c r="ND14" s="48"/>
      <c r="NE14" s="48"/>
      <c r="NF14" s="48"/>
      <c r="NG14" s="48"/>
      <c r="NH14" s="48"/>
      <c r="NI14" s="48"/>
      <c r="NJ14" s="32"/>
      <c r="NK14" s="32"/>
      <c r="NL14" s="32"/>
      <c r="NM14" s="32"/>
      <c r="NN14" s="32"/>
      <c r="NO14" s="32"/>
      <c r="NP14" s="32"/>
      <c r="NQ14" s="51"/>
      <c r="NR14" s="47"/>
      <c r="NS14" s="47"/>
      <c r="NT14" s="47"/>
      <c r="NU14" s="48"/>
      <c r="NV14" s="48"/>
      <c r="NW14" s="48"/>
      <c r="NX14" s="48"/>
      <c r="NY14" s="48"/>
      <c r="NZ14" s="48"/>
      <c r="OA14" s="48"/>
      <c r="OB14" s="48"/>
      <c r="OC14" s="32"/>
      <c r="OD14" s="32"/>
      <c r="OE14" s="32"/>
      <c r="OF14" s="32"/>
      <c r="OG14" s="32"/>
      <c r="OH14" s="32"/>
      <c r="OI14" s="32"/>
      <c r="OJ14" s="51"/>
      <c r="OK14" s="47"/>
      <c r="OL14" s="47"/>
      <c r="OM14" s="47"/>
      <c r="ON14" s="48"/>
      <c r="OO14" s="48"/>
      <c r="OP14" s="48"/>
      <c r="OQ14" s="48"/>
      <c r="OR14" s="48"/>
      <c r="OS14" s="48"/>
      <c r="OT14" s="48"/>
      <c r="OU14" s="48"/>
      <c r="OV14" s="32"/>
      <c r="OW14" s="32"/>
      <c r="OX14" s="32"/>
      <c r="OY14" s="32"/>
      <c r="OZ14" s="32"/>
      <c r="PA14" s="32"/>
      <c r="PB14" s="32"/>
      <c r="PC14" s="51"/>
      <c r="PD14" s="47"/>
      <c r="PE14" s="47"/>
      <c r="PF14" s="47"/>
      <c r="PG14" s="48"/>
      <c r="PH14" s="48"/>
      <c r="PI14" s="48"/>
      <c r="PJ14" s="48"/>
      <c r="PK14" s="48"/>
      <c r="PL14" s="48"/>
      <c r="PM14" s="48"/>
      <c r="PN14" s="48"/>
      <c r="PO14" s="32"/>
      <c r="PP14" s="32"/>
      <c r="PQ14" s="32"/>
      <c r="PR14" s="32"/>
      <c r="PS14" s="32"/>
      <c r="PT14" s="32"/>
      <c r="PU14" s="32"/>
      <c r="PV14" s="51"/>
      <c r="PW14" s="47"/>
      <c r="PX14" s="47"/>
      <c r="PY14" s="47"/>
      <c r="PZ14" s="48"/>
      <c r="QA14" s="48"/>
      <c r="QB14" s="48"/>
      <c r="QC14" s="48"/>
      <c r="QD14" s="48"/>
      <c r="QE14" s="48"/>
      <c r="QF14" s="48"/>
      <c r="QG14" s="48"/>
      <c r="QH14" s="32"/>
      <c r="QI14" s="32"/>
      <c r="QJ14" s="32"/>
      <c r="QK14" s="32"/>
      <c r="QL14" s="32"/>
      <c r="QM14" s="32"/>
      <c r="QN14" s="32"/>
      <c r="QO14" s="51"/>
      <c r="QP14" s="47"/>
      <c r="QQ14" s="47"/>
      <c r="QR14" s="47"/>
      <c r="QS14" s="48"/>
      <c r="QT14" s="48"/>
      <c r="QU14" s="48"/>
      <c r="QV14" s="48"/>
      <c r="QW14" s="48"/>
      <c r="QX14" s="48"/>
      <c r="QY14" s="48"/>
      <c r="QZ14" s="48"/>
      <c r="RA14" s="32"/>
      <c r="RB14" s="32"/>
      <c r="RC14" s="32"/>
      <c r="RD14" s="32"/>
      <c r="RE14" s="32"/>
      <c r="RF14" s="32"/>
      <c r="RG14" s="32"/>
      <c r="RH14" s="51"/>
      <c r="RI14" s="47"/>
      <c r="RJ14" s="47"/>
      <c r="RK14" s="47"/>
      <c r="RL14" s="48"/>
      <c r="RM14" s="48"/>
      <c r="RN14" s="48"/>
      <c r="RO14" s="48"/>
      <c r="RP14" s="48"/>
      <c r="RQ14" s="48"/>
      <c r="RR14" s="48"/>
      <c r="RS14" s="48"/>
      <c r="RT14" s="32"/>
      <c r="RU14" s="32"/>
      <c r="RV14" s="32"/>
      <c r="RW14" s="32"/>
      <c r="RX14" s="32"/>
      <c r="RY14" s="32"/>
      <c r="RZ14" s="32"/>
      <c r="SA14" s="51"/>
      <c r="SB14" s="47"/>
      <c r="SC14" s="47"/>
      <c r="SD14" s="47"/>
      <c r="SE14" s="48"/>
      <c r="SF14" s="48"/>
      <c r="SG14" s="48"/>
      <c r="SH14" s="48"/>
      <c r="SI14" s="48"/>
      <c r="SJ14" s="48"/>
      <c r="SK14" s="48"/>
      <c r="SL14" s="48"/>
      <c r="SM14" s="32"/>
      <c r="SN14" s="32"/>
      <c r="SO14" s="32"/>
      <c r="SP14" s="32"/>
      <c r="SQ14" s="32"/>
      <c r="SR14" s="32"/>
      <c r="SS14" s="32"/>
      <c r="ST14" s="51"/>
      <c r="SU14" s="47"/>
      <c r="SV14" s="47"/>
      <c r="SW14" s="47"/>
      <c r="SX14" s="48"/>
      <c r="SY14" s="48"/>
      <c r="SZ14" s="48"/>
      <c r="TA14" s="48"/>
      <c r="TB14" s="48"/>
      <c r="TC14" s="48"/>
      <c r="TD14" s="48"/>
      <c r="TE14" s="48"/>
      <c r="TF14" s="32"/>
      <c r="TG14" s="32"/>
      <c r="TH14" s="32"/>
      <c r="TI14" s="32"/>
      <c r="TJ14" s="32"/>
      <c r="TK14" s="32"/>
      <c r="TL14" s="32"/>
      <c r="TM14" s="51"/>
      <c r="TN14" s="47"/>
      <c r="TO14" s="47"/>
      <c r="TP14" s="47"/>
      <c r="TQ14" s="48"/>
      <c r="TR14" s="48"/>
      <c r="TS14" s="48"/>
      <c r="TT14" s="48"/>
      <c r="TU14" s="48"/>
      <c r="TV14" s="48"/>
      <c r="TW14" s="48"/>
      <c r="TX14" s="48"/>
      <c r="TY14" s="32"/>
      <c r="TZ14" s="32"/>
      <c r="UA14" s="32"/>
      <c r="UB14" s="32"/>
      <c r="UC14" s="32"/>
      <c r="UD14" s="32"/>
      <c r="UE14" s="32"/>
      <c r="UF14" s="51"/>
      <c r="UG14" s="47"/>
      <c r="UH14" s="47"/>
      <c r="UI14" s="47"/>
      <c r="UJ14" s="48"/>
      <c r="UK14" s="48"/>
      <c r="UL14" s="48"/>
      <c r="UM14" s="48"/>
      <c r="UN14" s="48"/>
      <c r="UO14" s="48"/>
      <c r="UP14" s="48"/>
      <c r="UQ14" s="48"/>
      <c r="UR14" s="32"/>
      <c r="US14" s="32"/>
      <c r="UT14" s="32"/>
      <c r="UU14" s="32"/>
      <c r="UV14" s="32"/>
      <c r="UW14" s="32"/>
      <c r="UX14" s="32"/>
    </row>
    <row r="15" spans="1:570" s="1" customFormat="1" ht="18" customHeight="1" x14ac:dyDescent="0.4">
      <c r="A15" s="32"/>
      <c r="B15" s="52" t="s">
        <v>16</v>
      </c>
      <c r="C15" s="47"/>
      <c r="D15" s="47"/>
      <c r="E15" s="48"/>
      <c r="F15" s="48"/>
      <c r="G15" s="48"/>
      <c r="H15" s="48"/>
      <c r="I15" s="53">
        <f>名簿入力!B24</f>
        <v>2</v>
      </c>
      <c r="J15" s="53">
        <f>名簿入力!C24</f>
        <v>3</v>
      </c>
      <c r="K15" s="53">
        <f>名簿入力!G24</f>
        <v>7</v>
      </c>
      <c r="L15" s="53">
        <f>名簿入力!I24</f>
        <v>9</v>
      </c>
      <c r="M15" s="53">
        <f>名簿入力!F24</f>
        <v>6</v>
      </c>
      <c r="N15" s="53">
        <f>名簿入力!H24</f>
        <v>8</v>
      </c>
      <c r="O15" s="53">
        <f>名簿入力!J24</f>
        <v>10</v>
      </c>
      <c r="P15" s="53">
        <f>名簿入力!K24</f>
        <v>11</v>
      </c>
      <c r="Q15" s="53">
        <f>名簿入力!L24</f>
        <v>12</v>
      </c>
      <c r="R15" s="53">
        <f>名簿入力!D24</f>
        <v>4</v>
      </c>
      <c r="S15" s="54"/>
      <c r="T15" s="32"/>
      <c r="U15" s="52" t="s">
        <v>16</v>
      </c>
      <c r="V15" s="47"/>
      <c r="W15" s="47"/>
      <c r="X15" s="48"/>
      <c r="Y15" s="48"/>
      <c r="Z15" s="48"/>
      <c r="AA15" s="48"/>
      <c r="AB15" s="48"/>
      <c r="AC15" s="48"/>
      <c r="AD15" s="48"/>
      <c r="AE15" s="48"/>
      <c r="AF15" s="32"/>
      <c r="AG15" s="32"/>
      <c r="AH15" s="32"/>
      <c r="AI15" s="32"/>
      <c r="AJ15" s="32"/>
      <c r="AK15" s="32"/>
      <c r="AL15" s="32"/>
      <c r="AM15" s="32"/>
      <c r="AN15" s="52" t="s">
        <v>16</v>
      </c>
      <c r="AO15" s="47"/>
      <c r="AP15" s="47"/>
      <c r="AQ15" s="48"/>
      <c r="AR15" s="48"/>
      <c r="AS15" s="48"/>
      <c r="AT15" s="48"/>
      <c r="AU15" s="48"/>
      <c r="AV15" s="48"/>
      <c r="AW15" s="48"/>
      <c r="AX15" s="48"/>
      <c r="AY15" s="32"/>
      <c r="AZ15" s="32"/>
      <c r="BA15" s="32"/>
      <c r="BB15" s="32"/>
      <c r="BC15" s="32"/>
      <c r="BD15" s="32"/>
      <c r="BE15" s="32"/>
      <c r="BF15" s="32"/>
      <c r="BG15" s="52" t="s">
        <v>16</v>
      </c>
      <c r="BH15" s="47"/>
      <c r="BI15" s="47"/>
      <c r="BJ15" s="48"/>
      <c r="BK15" s="48"/>
      <c r="BL15" s="48"/>
      <c r="BM15" s="48"/>
      <c r="BN15" s="48"/>
      <c r="BO15" s="48"/>
      <c r="BP15" s="48"/>
      <c r="BQ15" s="48"/>
      <c r="BR15" s="32"/>
      <c r="BS15" s="32"/>
      <c r="BT15" s="32"/>
      <c r="BU15" s="32"/>
      <c r="BV15" s="32"/>
      <c r="BW15" s="32"/>
      <c r="BX15" s="32"/>
      <c r="BY15" s="32"/>
      <c r="BZ15" s="52" t="s">
        <v>16</v>
      </c>
      <c r="CA15" s="47"/>
      <c r="CB15" s="47"/>
      <c r="CC15" s="48"/>
      <c r="CD15" s="48"/>
      <c r="CE15" s="48"/>
      <c r="CF15" s="48"/>
      <c r="CG15" s="48"/>
      <c r="CH15" s="48"/>
      <c r="CI15" s="48"/>
      <c r="CJ15" s="48"/>
      <c r="CK15" s="32"/>
      <c r="CL15" s="32"/>
      <c r="CM15" s="32"/>
      <c r="CN15" s="32"/>
      <c r="CO15" s="32"/>
      <c r="CP15" s="32"/>
      <c r="CQ15" s="32"/>
      <c r="CR15" s="32"/>
      <c r="CS15" s="52" t="s">
        <v>16</v>
      </c>
      <c r="CT15" s="47"/>
      <c r="CU15" s="47"/>
      <c r="CV15" s="48"/>
      <c r="CW15" s="48"/>
      <c r="CX15" s="48"/>
      <c r="CY15" s="48"/>
      <c r="CZ15" s="48"/>
      <c r="DA15" s="48"/>
      <c r="DB15" s="48"/>
      <c r="DC15" s="48"/>
      <c r="DD15" s="32"/>
      <c r="DE15" s="32"/>
      <c r="DF15" s="32"/>
      <c r="DG15" s="32"/>
      <c r="DH15" s="32"/>
      <c r="DI15" s="32"/>
      <c r="DJ15" s="32"/>
      <c r="DK15" s="32"/>
      <c r="DL15" s="52" t="s">
        <v>16</v>
      </c>
      <c r="DM15" s="47"/>
      <c r="DN15" s="47"/>
      <c r="DO15" s="48"/>
      <c r="DP15" s="48"/>
      <c r="DQ15" s="48"/>
      <c r="DR15" s="48"/>
      <c r="DS15" s="48"/>
      <c r="DT15" s="48"/>
      <c r="DU15" s="48"/>
      <c r="DV15" s="48"/>
      <c r="DW15" s="32"/>
      <c r="DX15" s="32"/>
      <c r="DY15" s="32"/>
      <c r="DZ15" s="32"/>
      <c r="EA15" s="32"/>
      <c r="EB15" s="32"/>
      <c r="EC15" s="32"/>
      <c r="ED15" s="32"/>
      <c r="EE15" s="52" t="s">
        <v>16</v>
      </c>
      <c r="EF15" s="47"/>
      <c r="EG15" s="47"/>
      <c r="EH15" s="48"/>
      <c r="EI15" s="48"/>
      <c r="EJ15" s="48"/>
      <c r="EK15" s="48"/>
      <c r="EL15" s="48"/>
      <c r="EM15" s="48"/>
      <c r="EN15" s="48"/>
      <c r="EO15" s="48"/>
      <c r="EP15" s="32"/>
      <c r="EQ15" s="32"/>
      <c r="ER15" s="32"/>
      <c r="ES15" s="32"/>
      <c r="ET15" s="32"/>
      <c r="EU15" s="32"/>
      <c r="EV15" s="32"/>
      <c r="EW15" s="32"/>
      <c r="EX15" s="52" t="s">
        <v>16</v>
      </c>
      <c r="EY15" s="47"/>
      <c r="EZ15" s="47"/>
      <c r="FA15" s="48"/>
      <c r="FB15" s="48"/>
      <c r="FC15" s="48"/>
      <c r="FD15" s="48"/>
      <c r="FE15" s="48"/>
      <c r="FF15" s="48"/>
      <c r="FG15" s="48"/>
      <c r="FH15" s="48"/>
      <c r="FI15" s="32"/>
      <c r="FJ15" s="32"/>
      <c r="FK15" s="32"/>
      <c r="FL15" s="32"/>
      <c r="FM15" s="32"/>
      <c r="FN15" s="32"/>
      <c r="FO15" s="32"/>
      <c r="FP15" s="32"/>
      <c r="FQ15" s="52" t="s">
        <v>16</v>
      </c>
      <c r="FR15" s="47"/>
      <c r="FS15" s="47"/>
      <c r="FT15" s="48"/>
      <c r="FU15" s="48"/>
      <c r="FV15" s="48"/>
      <c r="FW15" s="48"/>
      <c r="FX15" s="48"/>
      <c r="FY15" s="48"/>
      <c r="FZ15" s="48"/>
      <c r="GA15" s="48"/>
      <c r="GB15" s="32"/>
      <c r="GC15" s="32"/>
      <c r="GD15" s="32"/>
      <c r="GE15" s="32"/>
      <c r="GF15" s="32"/>
      <c r="GG15" s="32"/>
      <c r="GH15" s="32"/>
      <c r="GI15" s="32"/>
      <c r="GJ15" s="52" t="s">
        <v>16</v>
      </c>
      <c r="GK15" s="47"/>
      <c r="GL15" s="47"/>
      <c r="GM15" s="48"/>
      <c r="GN15" s="48"/>
      <c r="GO15" s="48"/>
      <c r="GP15" s="48"/>
      <c r="GQ15" s="48"/>
      <c r="GR15" s="48"/>
      <c r="GS15" s="48"/>
      <c r="GT15" s="48"/>
      <c r="GU15" s="32"/>
      <c r="GV15" s="32"/>
      <c r="GW15" s="32"/>
      <c r="GX15" s="32"/>
      <c r="GY15" s="32"/>
      <c r="GZ15" s="32"/>
      <c r="HA15" s="32"/>
      <c r="HB15" s="32"/>
      <c r="HC15" s="52" t="s">
        <v>16</v>
      </c>
      <c r="HD15" s="47"/>
      <c r="HE15" s="47"/>
      <c r="HF15" s="48"/>
      <c r="HG15" s="48"/>
      <c r="HH15" s="48"/>
      <c r="HI15" s="48"/>
      <c r="HJ15" s="48"/>
      <c r="HK15" s="48"/>
      <c r="HL15" s="48"/>
      <c r="HM15" s="48"/>
      <c r="HN15" s="32"/>
      <c r="HO15" s="32"/>
      <c r="HP15" s="32"/>
      <c r="HQ15" s="32"/>
      <c r="HR15" s="32"/>
      <c r="HS15" s="32"/>
      <c r="HT15" s="32"/>
      <c r="HU15" s="32"/>
      <c r="HV15" s="52" t="s">
        <v>16</v>
      </c>
      <c r="HW15" s="47"/>
      <c r="HX15" s="47"/>
      <c r="HY15" s="48"/>
      <c r="HZ15" s="48"/>
      <c r="IA15" s="48"/>
      <c r="IB15" s="48"/>
      <c r="IC15" s="48"/>
      <c r="ID15" s="48"/>
      <c r="IE15" s="48"/>
      <c r="IF15" s="48"/>
      <c r="IG15" s="32"/>
      <c r="IH15" s="32"/>
      <c r="II15" s="32"/>
      <c r="IJ15" s="32"/>
      <c r="IK15" s="32"/>
      <c r="IL15" s="32"/>
      <c r="IM15" s="32"/>
      <c r="IN15" s="32"/>
      <c r="IO15" s="52" t="s">
        <v>16</v>
      </c>
      <c r="IP15" s="47"/>
      <c r="IQ15" s="47"/>
      <c r="IR15" s="48"/>
      <c r="IS15" s="48"/>
      <c r="IT15" s="48"/>
      <c r="IU15" s="48"/>
      <c r="IV15" s="48"/>
      <c r="IW15" s="48"/>
      <c r="IX15" s="48"/>
      <c r="IY15" s="48"/>
      <c r="IZ15" s="32"/>
      <c r="JA15" s="32"/>
      <c r="JB15" s="32"/>
      <c r="JC15" s="32"/>
      <c r="JD15" s="32"/>
      <c r="JE15" s="32"/>
      <c r="JF15" s="32"/>
      <c r="JG15" s="32"/>
      <c r="JH15" s="52" t="s">
        <v>16</v>
      </c>
      <c r="JI15" s="47"/>
      <c r="JJ15" s="47"/>
      <c r="JK15" s="48"/>
      <c r="JL15" s="48"/>
      <c r="JM15" s="48"/>
      <c r="JN15" s="48"/>
      <c r="JO15" s="48"/>
      <c r="JP15" s="48"/>
      <c r="JQ15" s="48"/>
      <c r="JR15" s="48"/>
      <c r="JS15" s="32"/>
      <c r="JT15" s="32"/>
      <c r="JU15" s="32"/>
      <c r="JV15" s="32"/>
      <c r="JW15" s="32"/>
      <c r="JX15" s="32"/>
      <c r="JY15" s="32"/>
      <c r="JZ15" s="32"/>
      <c r="KA15" s="52" t="s">
        <v>16</v>
      </c>
      <c r="KB15" s="47"/>
      <c r="KC15" s="47"/>
      <c r="KD15" s="48"/>
      <c r="KE15" s="48"/>
      <c r="KF15" s="48"/>
      <c r="KG15" s="48"/>
      <c r="KH15" s="48"/>
      <c r="KI15" s="48"/>
      <c r="KJ15" s="48"/>
      <c r="KK15" s="48"/>
      <c r="KL15" s="32"/>
      <c r="KM15" s="32"/>
      <c r="KN15" s="32"/>
      <c r="KO15" s="32"/>
      <c r="KP15" s="32"/>
      <c r="KQ15" s="32"/>
      <c r="KR15" s="32"/>
      <c r="KS15" s="32"/>
      <c r="KT15" s="52" t="s">
        <v>16</v>
      </c>
      <c r="KU15" s="47"/>
      <c r="KV15" s="47"/>
      <c r="KW15" s="48"/>
      <c r="KX15" s="48"/>
      <c r="KY15" s="48"/>
      <c r="KZ15" s="48"/>
      <c r="LA15" s="48"/>
      <c r="LB15" s="48"/>
      <c r="LC15" s="48"/>
      <c r="LD15" s="48"/>
      <c r="LE15" s="32"/>
      <c r="LF15" s="32"/>
      <c r="LG15" s="32"/>
      <c r="LH15" s="32"/>
      <c r="LI15" s="32"/>
      <c r="LJ15" s="32"/>
      <c r="LK15" s="32"/>
      <c r="LL15" s="32"/>
      <c r="LM15" s="52" t="s">
        <v>16</v>
      </c>
      <c r="LN15" s="47"/>
      <c r="LO15" s="47"/>
      <c r="LP15" s="48"/>
      <c r="LQ15" s="48"/>
      <c r="LR15" s="48"/>
      <c r="LS15" s="48"/>
      <c r="LT15" s="48"/>
      <c r="LU15" s="48"/>
      <c r="LV15" s="48"/>
      <c r="LW15" s="48"/>
      <c r="LX15" s="32"/>
      <c r="LY15" s="32"/>
      <c r="LZ15" s="32"/>
      <c r="MA15" s="32"/>
      <c r="MB15" s="32"/>
      <c r="MC15" s="32"/>
      <c r="MD15" s="32"/>
      <c r="ME15" s="32"/>
      <c r="MF15" s="52" t="s">
        <v>16</v>
      </c>
      <c r="MG15" s="47"/>
      <c r="MH15" s="47"/>
      <c r="MI15" s="48"/>
      <c r="MJ15" s="48"/>
      <c r="MK15" s="48"/>
      <c r="ML15" s="48"/>
      <c r="MM15" s="48"/>
      <c r="MN15" s="48"/>
      <c r="MO15" s="48"/>
      <c r="MP15" s="48"/>
      <c r="MQ15" s="32"/>
      <c r="MR15" s="32"/>
      <c r="MS15" s="32"/>
      <c r="MT15" s="32"/>
      <c r="MU15" s="32"/>
      <c r="MV15" s="32"/>
      <c r="MW15" s="32"/>
      <c r="MX15" s="32"/>
      <c r="MY15" s="52" t="s">
        <v>16</v>
      </c>
      <c r="MZ15" s="47"/>
      <c r="NA15" s="47"/>
      <c r="NB15" s="48"/>
      <c r="NC15" s="48"/>
      <c r="ND15" s="48"/>
      <c r="NE15" s="48"/>
      <c r="NF15" s="48"/>
      <c r="NG15" s="48"/>
      <c r="NH15" s="48"/>
      <c r="NI15" s="48"/>
      <c r="NJ15" s="32"/>
      <c r="NK15" s="32"/>
      <c r="NL15" s="32"/>
      <c r="NM15" s="32"/>
      <c r="NN15" s="32"/>
      <c r="NO15" s="32"/>
      <c r="NP15" s="32"/>
      <c r="NQ15" s="32"/>
      <c r="NR15" s="52" t="s">
        <v>16</v>
      </c>
      <c r="NS15" s="47"/>
      <c r="NT15" s="47"/>
      <c r="NU15" s="48"/>
      <c r="NV15" s="48"/>
      <c r="NW15" s="48"/>
      <c r="NX15" s="48"/>
      <c r="NY15" s="48"/>
      <c r="NZ15" s="48"/>
      <c r="OA15" s="48"/>
      <c r="OB15" s="48"/>
      <c r="OC15" s="32"/>
      <c r="OD15" s="32"/>
      <c r="OE15" s="32"/>
      <c r="OF15" s="32"/>
      <c r="OG15" s="32"/>
      <c r="OH15" s="32"/>
      <c r="OI15" s="32"/>
      <c r="OJ15" s="32"/>
      <c r="OK15" s="52" t="s">
        <v>16</v>
      </c>
      <c r="OL15" s="47"/>
      <c r="OM15" s="47"/>
      <c r="ON15" s="48"/>
      <c r="OO15" s="48"/>
      <c r="OP15" s="48"/>
      <c r="OQ15" s="48"/>
      <c r="OR15" s="48"/>
      <c r="OS15" s="48"/>
      <c r="OT15" s="48"/>
      <c r="OU15" s="48"/>
      <c r="OV15" s="32"/>
      <c r="OW15" s="32"/>
      <c r="OX15" s="32"/>
      <c r="OY15" s="32"/>
      <c r="OZ15" s="32"/>
      <c r="PA15" s="32"/>
      <c r="PB15" s="32"/>
      <c r="PC15" s="32"/>
      <c r="PD15" s="52" t="s">
        <v>16</v>
      </c>
      <c r="PE15" s="47"/>
      <c r="PF15" s="47"/>
      <c r="PG15" s="48"/>
      <c r="PH15" s="48"/>
      <c r="PI15" s="48"/>
      <c r="PJ15" s="48"/>
      <c r="PK15" s="48"/>
      <c r="PL15" s="48"/>
      <c r="PM15" s="48"/>
      <c r="PN15" s="48"/>
      <c r="PO15" s="32"/>
      <c r="PP15" s="32"/>
      <c r="PQ15" s="32"/>
      <c r="PR15" s="32"/>
      <c r="PS15" s="32"/>
      <c r="PT15" s="32"/>
      <c r="PU15" s="32"/>
      <c r="PV15" s="32"/>
      <c r="PW15" s="52" t="s">
        <v>16</v>
      </c>
      <c r="PX15" s="47"/>
      <c r="PY15" s="47"/>
      <c r="PZ15" s="48"/>
      <c r="QA15" s="48"/>
      <c r="QB15" s="48"/>
      <c r="QC15" s="48"/>
      <c r="QD15" s="48"/>
      <c r="QE15" s="48"/>
      <c r="QF15" s="48"/>
      <c r="QG15" s="48"/>
      <c r="QH15" s="32"/>
      <c r="QI15" s="32"/>
      <c r="QJ15" s="32"/>
      <c r="QK15" s="32"/>
      <c r="QL15" s="32"/>
      <c r="QM15" s="32"/>
      <c r="QN15" s="32"/>
      <c r="QO15" s="32"/>
      <c r="QP15" s="52" t="s">
        <v>16</v>
      </c>
      <c r="QQ15" s="47"/>
      <c r="QR15" s="47"/>
      <c r="QS15" s="48"/>
      <c r="QT15" s="48"/>
      <c r="QU15" s="48"/>
      <c r="QV15" s="48"/>
      <c r="QW15" s="48"/>
      <c r="QX15" s="48"/>
      <c r="QY15" s="48"/>
      <c r="QZ15" s="48"/>
      <c r="RA15" s="32"/>
      <c r="RB15" s="32"/>
      <c r="RC15" s="32"/>
      <c r="RD15" s="32"/>
      <c r="RE15" s="32"/>
      <c r="RF15" s="32"/>
      <c r="RG15" s="32"/>
      <c r="RH15" s="32"/>
      <c r="RI15" s="52" t="s">
        <v>16</v>
      </c>
      <c r="RJ15" s="47"/>
      <c r="RK15" s="47"/>
      <c r="RL15" s="48"/>
      <c r="RM15" s="48"/>
      <c r="RN15" s="48"/>
      <c r="RO15" s="48"/>
      <c r="RP15" s="48"/>
      <c r="RQ15" s="48"/>
      <c r="RR15" s="48"/>
      <c r="RS15" s="48"/>
      <c r="RT15" s="32"/>
      <c r="RU15" s="32"/>
      <c r="RV15" s="32"/>
      <c r="RW15" s="32"/>
      <c r="RX15" s="32"/>
      <c r="RY15" s="32"/>
      <c r="RZ15" s="32"/>
      <c r="SA15" s="32"/>
      <c r="SB15" s="52" t="s">
        <v>16</v>
      </c>
      <c r="SC15" s="47"/>
      <c r="SD15" s="47"/>
      <c r="SE15" s="48"/>
      <c r="SF15" s="48"/>
      <c r="SG15" s="48"/>
      <c r="SH15" s="48"/>
      <c r="SI15" s="48"/>
      <c r="SJ15" s="48"/>
      <c r="SK15" s="48"/>
      <c r="SL15" s="48"/>
      <c r="SM15" s="32"/>
      <c r="SN15" s="32"/>
      <c r="SO15" s="32"/>
      <c r="SP15" s="32"/>
      <c r="SQ15" s="32"/>
      <c r="SR15" s="32"/>
      <c r="SS15" s="32"/>
      <c r="ST15" s="32"/>
      <c r="SU15" s="52" t="s">
        <v>16</v>
      </c>
      <c r="SV15" s="47"/>
      <c r="SW15" s="47"/>
      <c r="SX15" s="48"/>
      <c r="SY15" s="48"/>
      <c r="SZ15" s="48"/>
      <c r="TA15" s="48"/>
      <c r="TB15" s="48"/>
      <c r="TC15" s="48"/>
      <c r="TD15" s="48"/>
      <c r="TE15" s="48"/>
      <c r="TF15" s="32"/>
      <c r="TG15" s="32"/>
      <c r="TH15" s="32"/>
      <c r="TI15" s="32"/>
      <c r="TJ15" s="32"/>
      <c r="TK15" s="32"/>
      <c r="TL15" s="32"/>
      <c r="TM15" s="32"/>
      <c r="TN15" s="52" t="s">
        <v>16</v>
      </c>
      <c r="TO15" s="47"/>
      <c r="TP15" s="47"/>
      <c r="TQ15" s="48"/>
      <c r="TR15" s="48"/>
      <c r="TS15" s="48"/>
      <c r="TT15" s="48"/>
      <c r="TU15" s="48"/>
      <c r="TV15" s="48"/>
      <c r="TW15" s="48"/>
      <c r="TX15" s="48"/>
      <c r="TY15" s="32"/>
      <c r="TZ15" s="32"/>
      <c r="UA15" s="32"/>
      <c r="UB15" s="32"/>
      <c r="UC15" s="32"/>
      <c r="UD15" s="32"/>
      <c r="UE15" s="32"/>
      <c r="UF15" s="32"/>
      <c r="UG15" s="52" t="s">
        <v>16</v>
      </c>
      <c r="UH15" s="47"/>
      <c r="UI15" s="47"/>
      <c r="UJ15" s="48"/>
      <c r="UK15" s="48"/>
      <c r="UL15" s="48"/>
      <c r="UM15" s="48"/>
      <c r="UN15" s="48"/>
      <c r="UO15" s="48"/>
      <c r="UP15" s="48"/>
      <c r="UQ15" s="48"/>
      <c r="UR15" s="32"/>
      <c r="US15" s="32"/>
      <c r="UT15" s="32"/>
      <c r="UU15" s="32"/>
      <c r="UV15" s="32"/>
      <c r="UW15" s="32"/>
      <c r="UX15" s="32"/>
    </row>
    <row r="16" spans="1:570" s="1" customFormat="1" ht="3.75" customHeight="1" x14ac:dyDescent="0.4">
      <c r="A16" s="52"/>
      <c r="B16" s="32"/>
      <c r="C16" s="47"/>
      <c r="D16" s="47"/>
      <c r="E16" s="48"/>
      <c r="F16" s="48"/>
      <c r="G16" s="48"/>
      <c r="H16" s="48"/>
      <c r="I16" s="48"/>
      <c r="J16" s="48"/>
      <c r="K16" s="48"/>
      <c r="L16" s="48"/>
      <c r="M16" s="32"/>
      <c r="N16" s="32"/>
      <c r="O16" s="32"/>
      <c r="P16" s="32"/>
      <c r="Q16" s="32"/>
      <c r="R16" s="32"/>
      <c r="S16" s="32"/>
      <c r="T16" s="52"/>
      <c r="U16" s="32"/>
      <c r="V16" s="47"/>
      <c r="W16" s="47"/>
      <c r="X16" s="48"/>
      <c r="Y16" s="48"/>
      <c r="Z16" s="48"/>
      <c r="AA16" s="48"/>
      <c r="AB16" s="48"/>
      <c r="AC16" s="48"/>
      <c r="AD16" s="48"/>
      <c r="AE16" s="48"/>
      <c r="AF16" s="32"/>
      <c r="AG16" s="32"/>
      <c r="AH16" s="32"/>
      <c r="AI16" s="32"/>
      <c r="AJ16" s="32"/>
      <c r="AK16" s="32"/>
      <c r="AL16" s="32"/>
      <c r="AM16" s="52"/>
      <c r="AN16" s="32"/>
      <c r="AO16" s="47"/>
      <c r="AP16" s="47"/>
      <c r="AQ16" s="48"/>
      <c r="AR16" s="48"/>
      <c r="AS16" s="48"/>
      <c r="AT16" s="48"/>
      <c r="AU16" s="48"/>
      <c r="AV16" s="48"/>
      <c r="AW16" s="48"/>
      <c r="AX16" s="48"/>
      <c r="AY16" s="32"/>
      <c r="AZ16" s="32"/>
      <c r="BA16" s="32"/>
      <c r="BB16" s="32"/>
      <c r="BC16" s="32"/>
      <c r="BD16" s="32"/>
      <c r="BE16" s="32"/>
      <c r="BF16" s="52"/>
      <c r="BG16" s="32"/>
      <c r="BH16" s="47"/>
      <c r="BI16" s="47"/>
      <c r="BJ16" s="48"/>
      <c r="BK16" s="48"/>
      <c r="BL16" s="48"/>
      <c r="BM16" s="48"/>
      <c r="BN16" s="48"/>
      <c r="BO16" s="48"/>
      <c r="BP16" s="48"/>
      <c r="BQ16" s="48"/>
      <c r="BR16" s="32"/>
      <c r="BS16" s="32"/>
      <c r="BT16" s="32"/>
      <c r="BU16" s="32"/>
      <c r="BV16" s="32"/>
      <c r="BW16" s="32"/>
      <c r="BX16" s="32"/>
      <c r="BY16" s="52"/>
      <c r="BZ16" s="32"/>
      <c r="CA16" s="47"/>
      <c r="CB16" s="47"/>
      <c r="CC16" s="48"/>
      <c r="CD16" s="48"/>
      <c r="CE16" s="48"/>
      <c r="CF16" s="48"/>
      <c r="CG16" s="48"/>
      <c r="CH16" s="48"/>
      <c r="CI16" s="48"/>
      <c r="CJ16" s="48"/>
      <c r="CK16" s="32"/>
      <c r="CL16" s="32"/>
      <c r="CM16" s="32"/>
      <c r="CN16" s="32"/>
      <c r="CO16" s="32"/>
      <c r="CP16" s="32"/>
      <c r="CQ16" s="32"/>
      <c r="CR16" s="52"/>
      <c r="CS16" s="32"/>
      <c r="CT16" s="47"/>
      <c r="CU16" s="47"/>
      <c r="CV16" s="48"/>
      <c r="CW16" s="48"/>
      <c r="CX16" s="48"/>
      <c r="CY16" s="48"/>
      <c r="CZ16" s="48"/>
      <c r="DA16" s="48"/>
      <c r="DB16" s="48"/>
      <c r="DC16" s="48"/>
      <c r="DD16" s="32"/>
      <c r="DE16" s="32"/>
      <c r="DF16" s="32"/>
      <c r="DG16" s="32"/>
      <c r="DH16" s="32"/>
      <c r="DI16" s="32"/>
      <c r="DJ16" s="32"/>
      <c r="DK16" s="52"/>
      <c r="DL16" s="32"/>
      <c r="DM16" s="47"/>
      <c r="DN16" s="47"/>
      <c r="DO16" s="48"/>
      <c r="DP16" s="48"/>
      <c r="DQ16" s="48"/>
      <c r="DR16" s="48"/>
      <c r="DS16" s="48"/>
      <c r="DT16" s="48"/>
      <c r="DU16" s="48"/>
      <c r="DV16" s="48"/>
      <c r="DW16" s="32"/>
      <c r="DX16" s="32"/>
      <c r="DY16" s="32"/>
      <c r="DZ16" s="32"/>
      <c r="EA16" s="32"/>
      <c r="EB16" s="32"/>
      <c r="EC16" s="32"/>
      <c r="ED16" s="52"/>
      <c r="EE16" s="32"/>
      <c r="EF16" s="47"/>
      <c r="EG16" s="47"/>
      <c r="EH16" s="48"/>
      <c r="EI16" s="48"/>
      <c r="EJ16" s="48"/>
      <c r="EK16" s="48"/>
      <c r="EL16" s="48"/>
      <c r="EM16" s="48"/>
      <c r="EN16" s="48"/>
      <c r="EO16" s="48"/>
      <c r="EP16" s="32"/>
      <c r="EQ16" s="32"/>
      <c r="ER16" s="32"/>
      <c r="ES16" s="32"/>
      <c r="ET16" s="32"/>
      <c r="EU16" s="32"/>
      <c r="EV16" s="32"/>
      <c r="EW16" s="52"/>
      <c r="EX16" s="32"/>
      <c r="EY16" s="47"/>
      <c r="EZ16" s="47"/>
      <c r="FA16" s="48"/>
      <c r="FB16" s="48"/>
      <c r="FC16" s="48"/>
      <c r="FD16" s="48"/>
      <c r="FE16" s="48"/>
      <c r="FF16" s="48"/>
      <c r="FG16" s="48"/>
      <c r="FH16" s="48"/>
      <c r="FI16" s="32"/>
      <c r="FJ16" s="32"/>
      <c r="FK16" s="32"/>
      <c r="FL16" s="32"/>
      <c r="FM16" s="32"/>
      <c r="FN16" s="32"/>
      <c r="FO16" s="32"/>
      <c r="FP16" s="52"/>
      <c r="FQ16" s="32"/>
      <c r="FR16" s="47"/>
      <c r="FS16" s="47"/>
      <c r="FT16" s="48"/>
      <c r="FU16" s="48"/>
      <c r="FV16" s="48"/>
      <c r="FW16" s="48"/>
      <c r="FX16" s="48"/>
      <c r="FY16" s="48"/>
      <c r="FZ16" s="48"/>
      <c r="GA16" s="48"/>
      <c r="GB16" s="32"/>
      <c r="GC16" s="32"/>
      <c r="GD16" s="32"/>
      <c r="GE16" s="32"/>
      <c r="GF16" s="32"/>
      <c r="GG16" s="32"/>
      <c r="GH16" s="32"/>
      <c r="GI16" s="52"/>
      <c r="GJ16" s="32"/>
      <c r="GK16" s="47"/>
      <c r="GL16" s="47"/>
      <c r="GM16" s="48"/>
      <c r="GN16" s="48"/>
      <c r="GO16" s="48"/>
      <c r="GP16" s="48"/>
      <c r="GQ16" s="48"/>
      <c r="GR16" s="48"/>
      <c r="GS16" s="48"/>
      <c r="GT16" s="48"/>
      <c r="GU16" s="32"/>
      <c r="GV16" s="32"/>
      <c r="GW16" s="32"/>
      <c r="GX16" s="32"/>
      <c r="GY16" s="32"/>
      <c r="GZ16" s="32"/>
      <c r="HA16" s="32"/>
      <c r="HB16" s="52"/>
      <c r="HC16" s="32"/>
      <c r="HD16" s="47"/>
      <c r="HE16" s="47"/>
      <c r="HF16" s="48"/>
      <c r="HG16" s="48"/>
      <c r="HH16" s="48"/>
      <c r="HI16" s="48"/>
      <c r="HJ16" s="48"/>
      <c r="HK16" s="48"/>
      <c r="HL16" s="48"/>
      <c r="HM16" s="48"/>
      <c r="HN16" s="32"/>
      <c r="HO16" s="32"/>
      <c r="HP16" s="32"/>
      <c r="HQ16" s="32"/>
      <c r="HR16" s="32"/>
      <c r="HS16" s="32"/>
      <c r="HT16" s="32"/>
      <c r="HU16" s="52"/>
      <c r="HV16" s="32"/>
      <c r="HW16" s="47"/>
      <c r="HX16" s="47"/>
      <c r="HY16" s="48"/>
      <c r="HZ16" s="48"/>
      <c r="IA16" s="48"/>
      <c r="IB16" s="48"/>
      <c r="IC16" s="48"/>
      <c r="ID16" s="48"/>
      <c r="IE16" s="48"/>
      <c r="IF16" s="48"/>
      <c r="IG16" s="32"/>
      <c r="IH16" s="32"/>
      <c r="II16" s="32"/>
      <c r="IJ16" s="32"/>
      <c r="IK16" s="32"/>
      <c r="IL16" s="32"/>
      <c r="IM16" s="32"/>
      <c r="IN16" s="52"/>
      <c r="IO16" s="32"/>
      <c r="IP16" s="47"/>
      <c r="IQ16" s="47"/>
      <c r="IR16" s="48"/>
      <c r="IS16" s="48"/>
      <c r="IT16" s="48"/>
      <c r="IU16" s="48"/>
      <c r="IV16" s="48"/>
      <c r="IW16" s="48"/>
      <c r="IX16" s="48"/>
      <c r="IY16" s="48"/>
      <c r="IZ16" s="32"/>
      <c r="JA16" s="32"/>
      <c r="JB16" s="32"/>
      <c r="JC16" s="32"/>
      <c r="JD16" s="32"/>
      <c r="JE16" s="32"/>
      <c r="JF16" s="32"/>
      <c r="JG16" s="52"/>
      <c r="JH16" s="32"/>
      <c r="JI16" s="47"/>
      <c r="JJ16" s="47"/>
      <c r="JK16" s="48"/>
      <c r="JL16" s="48"/>
      <c r="JM16" s="48"/>
      <c r="JN16" s="48"/>
      <c r="JO16" s="48"/>
      <c r="JP16" s="48"/>
      <c r="JQ16" s="48"/>
      <c r="JR16" s="48"/>
      <c r="JS16" s="32"/>
      <c r="JT16" s="32"/>
      <c r="JU16" s="32"/>
      <c r="JV16" s="32"/>
      <c r="JW16" s="32"/>
      <c r="JX16" s="32"/>
      <c r="JY16" s="32"/>
      <c r="JZ16" s="52"/>
      <c r="KA16" s="32"/>
      <c r="KB16" s="47"/>
      <c r="KC16" s="47"/>
      <c r="KD16" s="48"/>
      <c r="KE16" s="48"/>
      <c r="KF16" s="48"/>
      <c r="KG16" s="48"/>
      <c r="KH16" s="48"/>
      <c r="KI16" s="48"/>
      <c r="KJ16" s="48"/>
      <c r="KK16" s="48"/>
      <c r="KL16" s="32"/>
      <c r="KM16" s="32"/>
      <c r="KN16" s="32"/>
      <c r="KO16" s="32"/>
      <c r="KP16" s="32"/>
      <c r="KQ16" s="32"/>
      <c r="KR16" s="32"/>
      <c r="KS16" s="52"/>
      <c r="KT16" s="32"/>
      <c r="KU16" s="47"/>
      <c r="KV16" s="47"/>
      <c r="KW16" s="48"/>
      <c r="KX16" s="48"/>
      <c r="KY16" s="48"/>
      <c r="KZ16" s="48"/>
      <c r="LA16" s="48"/>
      <c r="LB16" s="48"/>
      <c r="LC16" s="48"/>
      <c r="LD16" s="48"/>
      <c r="LE16" s="32"/>
      <c r="LF16" s="32"/>
      <c r="LG16" s="32"/>
      <c r="LH16" s="32"/>
      <c r="LI16" s="32"/>
      <c r="LJ16" s="32"/>
      <c r="LK16" s="32"/>
      <c r="LL16" s="52"/>
      <c r="LM16" s="32"/>
      <c r="LN16" s="47"/>
      <c r="LO16" s="47"/>
      <c r="LP16" s="48"/>
      <c r="LQ16" s="48"/>
      <c r="LR16" s="48"/>
      <c r="LS16" s="48"/>
      <c r="LT16" s="48"/>
      <c r="LU16" s="48"/>
      <c r="LV16" s="48"/>
      <c r="LW16" s="48"/>
      <c r="LX16" s="32"/>
      <c r="LY16" s="32"/>
      <c r="LZ16" s="32"/>
      <c r="MA16" s="32"/>
      <c r="MB16" s="32"/>
      <c r="MC16" s="32"/>
      <c r="MD16" s="32"/>
      <c r="ME16" s="52"/>
      <c r="MF16" s="32"/>
      <c r="MG16" s="47"/>
      <c r="MH16" s="47"/>
      <c r="MI16" s="48"/>
      <c r="MJ16" s="48"/>
      <c r="MK16" s="48"/>
      <c r="ML16" s="48"/>
      <c r="MM16" s="48"/>
      <c r="MN16" s="48"/>
      <c r="MO16" s="48"/>
      <c r="MP16" s="48"/>
      <c r="MQ16" s="32"/>
      <c r="MR16" s="32"/>
      <c r="MS16" s="32"/>
      <c r="MT16" s="32"/>
      <c r="MU16" s="32"/>
      <c r="MV16" s="32"/>
      <c r="MW16" s="32"/>
      <c r="MX16" s="52"/>
      <c r="MY16" s="32"/>
      <c r="MZ16" s="47"/>
      <c r="NA16" s="47"/>
      <c r="NB16" s="48"/>
      <c r="NC16" s="48"/>
      <c r="ND16" s="48"/>
      <c r="NE16" s="48"/>
      <c r="NF16" s="48"/>
      <c r="NG16" s="48"/>
      <c r="NH16" s="48"/>
      <c r="NI16" s="48"/>
      <c r="NJ16" s="32"/>
      <c r="NK16" s="32"/>
      <c r="NL16" s="32"/>
      <c r="NM16" s="32"/>
      <c r="NN16" s="32"/>
      <c r="NO16" s="32"/>
      <c r="NP16" s="32"/>
      <c r="NQ16" s="52"/>
      <c r="NR16" s="32"/>
      <c r="NS16" s="47"/>
      <c r="NT16" s="47"/>
      <c r="NU16" s="48"/>
      <c r="NV16" s="48"/>
      <c r="NW16" s="48"/>
      <c r="NX16" s="48"/>
      <c r="NY16" s="48"/>
      <c r="NZ16" s="48"/>
      <c r="OA16" s="48"/>
      <c r="OB16" s="48"/>
      <c r="OC16" s="32"/>
      <c r="OD16" s="32"/>
      <c r="OE16" s="32"/>
      <c r="OF16" s="32"/>
      <c r="OG16" s="32"/>
      <c r="OH16" s="32"/>
      <c r="OI16" s="32"/>
      <c r="OJ16" s="52"/>
      <c r="OK16" s="32"/>
      <c r="OL16" s="47"/>
      <c r="OM16" s="47"/>
      <c r="ON16" s="48"/>
      <c r="OO16" s="48"/>
      <c r="OP16" s="48"/>
      <c r="OQ16" s="48"/>
      <c r="OR16" s="48"/>
      <c r="OS16" s="48"/>
      <c r="OT16" s="48"/>
      <c r="OU16" s="48"/>
      <c r="OV16" s="32"/>
      <c r="OW16" s="32"/>
      <c r="OX16" s="32"/>
      <c r="OY16" s="32"/>
      <c r="OZ16" s="32"/>
      <c r="PA16" s="32"/>
      <c r="PB16" s="32"/>
      <c r="PC16" s="52"/>
      <c r="PD16" s="32"/>
      <c r="PE16" s="47"/>
      <c r="PF16" s="47"/>
      <c r="PG16" s="48"/>
      <c r="PH16" s="48"/>
      <c r="PI16" s="48"/>
      <c r="PJ16" s="48"/>
      <c r="PK16" s="48"/>
      <c r="PL16" s="48"/>
      <c r="PM16" s="48"/>
      <c r="PN16" s="48"/>
      <c r="PO16" s="32"/>
      <c r="PP16" s="32"/>
      <c r="PQ16" s="32"/>
      <c r="PR16" s="32"/>
      <c r="PS16" s="32"/>
      <c r="PT16" s="32"/>
      <c r="PU16" s="32"/>
      <c r="PV16" s="52"/>
      <c r="PW16" s="32"/>
      <c r="PX16" s="47"/>
      <c r="PY16" s="47"/>
      <c r="PZ16" s="48"/>
      <c r="QA16" s="48"/>
      <c r="QB16" s="48"/>
      <c r="QC16" s="48"/>
      <c r="QD16" s="48"/>
      <c r="QE16" s="48"/>
      <c r="QF16" s="48"/>
      <c r="QG16" s="48"/>
      <c r="QH16" s="32"/>
      <c r="QI16" s="32"/>
      <c r="QJ16" s="32"/>
      <c r="QK16" s="32"/>
      <c r="QL16" s="32"/>
      <c r="QM16" s="32"/>
      <c r="QN16" s="32"/>
      <c r="QO16" s="52"/>
      <c r="QP16" s="32"/>
      <c r="QQ16" s="47"/>
      <c r="QR16" s="47"/>
      <c r="QS16" s="48"/>
      <c r="QT16" s="48"/>
      <c r="QU16" s="48"/>
      <c r="QV16" s="48"/>
      <c r="QW16" s="48"/>
      <c r="QX16" s="48"/>
      <c r="QY16" s="48"/>
      <c r="QZ16" s="48"/>
      <c r="RA16" s="32"/>
      <c r="RB16" s="32"/>
      <c r="RC16" s="32"/>
      <c r="RD16" s="32"/>
      <c r="RE16" s="32"/>
      <c r="RF16" s="32"/>
      <c r="RG16" s="32"/>
      <c r="RH16" s="52"/>
      <c r="RI16" s="32"/>
      <c r="RJ16" s="47"/>
      <c r="RK16" s="47"/>
      <c r="RL16" s="48"/>
      <c r="RM16" s="48"/>
      <c r="RN16" s="48"/>
      <c r="RO16" s="48"/>
      <c r="RP16" s="48"/>
      <c r="RQ16" s="48"/>
      <c r="RR16" s="48"/>
      <c r="RS16" s="48"/>
      <c r="RT16" s="32"/>
      <c r="RU16" s="32"/>
      <c r="RV16" s="32"/>
      <c r="RW16" s="32"/>
      <c r="RX16" s="32"/>
      <c r="RY16" s="32"/>
      <c r="RZ16" s="32"/>
      <c r="SA16" s="52"/>
      <c r="SB16" s="32"/>
      <c r="SC16" s="47"/>
      <c r="SD16" s="47"/>
      <c r="SE16" s="48"/>
      <c r="SF16" s="48"/>
      <c r="SG16" s="48"/>
      <c r="SH16" s="48"/>
      <c r="SI16" s="48"/>
      <c r="SJ16" s="48"/>
      <c r="SK16" s="48"/>
      <c r="SL16" s="48"/>
      <c r="SM16" s="32"/>
      <c r="SN16" s="32"/>
      <c r="SO16" s="32"/>
      <c r="SP16" s="32"/>
      <c r="SQ16" s="32"/>
      <c r="SR16" s="32"/>
      <c r="SS16" s="32"/>
      <c r="ST16" s="52"/>
      <c r="SU16" s="32"/>
      <c r="SV16" s="47"/>
      <c r="SW16" s="47"/>
      <c r="SX16" s="48"/>
      <c r="SY16" s="48"/>
      <c r="SZ16" s="48"/>
      <c r="TA16" s="48"/>
      <c r="TB16" s="48"/>
      <c r="TC16" s="48"/>
      <c r="TD16" s="48"/>
      <c r="TE16" s="48"/>
      <c r="TF16" s="32"/>
      <c r="TG16" s="32"/>
      <c r="TH16" s="32"/>
      <c r="TI16" s="32"/>
      <c r="TJ16" s="32"/>
      <c r="TK16" s="32"/>
      <c r="TL16" s="32"/>
      <c r="TM16" s="52"/>
      <c r="TN16" s="32"/>
      <c r="TO16" s="47"/>
      <c r="TP16" s="47"/>
      <c r="TQ16" s="48"/>
      <c r="TR16" s="48"/>
      <c r="TS16" s="48"/>
      <c r="TT16" s="48"/>
      <c r="TU16" s="48"/>
      <c r="TV16" s="48"/>
      <c r="TW16" s="48"/>
      <c r="TX16" s="48"/>
      <c r="TY16" s="32"/>
      <c r="TZ16" s="32"/>
      <c r="UA16" s="32"/>
      <c r="UB16" s="32"/>
      <c r="UC16" s="32"/>
      <c r="UD16" s="32"/>
      <c r="UE16" s="32"/>
      <c r="UF16" s="52"/>
      <c r="UG16" s="32"/>
      <c r="UH16" s="47"/>
      <c r="UI16" s="47"/>
      <c r="UJ16" s="48"/>
      <c r="UK16" s="48"/>
      <c r="UL16" s="48"/>
      <c r="UM16" s="48"/>
      <c r="UN16" s="48"/>
      <c r="UO16" s="48"/>
      <c r="UP16" s="48"/>
      <c r="UQ16" s="48"/>
      <c r="UR16" s="32"/>
      <c r="US16" s="32"/>
      <c r="UT16" s="32"/>
      <c r="UU16" s="32"/>
      <c r="UV16" s="32"/>
      <c r="UW16" s="32"/>
      <c r="UX16" s="32"/>
    </row>
    <row r="17" spans="1:572" s="1" customFormat="1" ht="18" customHeight="1" x14ac:dyDescent="0.4">
      <c r="A17" s="236" t="s">
        <v>29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 t="s">
        <v>29</v>
      </c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 t="s">
        <v>29</v>
      </c>
      <c r="AN17" s="236"/>
      <c r="AO17" s="236"/>
      <c r="AP17" s="236"/>
      <c r="AQ17" s="236"/>
      <c r="AR17" s="236"/>
      <c r="AS17" s="236"/>
      <c r="AT17" s="236"/>
      <c r="AU17" s="236"/>
      <c r="AV17" s="236"/>
      <c r="AW17" s="236"/>
      <c r="AX17" s="236"/>
      <c r="AY17" s="236"/>
      <c r="AZ17" s="236"/>
      <c r="BA17" s="236"/>
      <c r="BB17" s="236"/>
      <c r="BC17" s="236"/>
      <c r="BD17" s="236"/>
      <c r="BE17" s="236"/>
      <c r="BF17" s="236" t="s">
        <v>29</v>
      </c>
      <c r="BG17" s="236"/>
      <c r="BH17" s="236"/>
      <c r="BI17" s="236"/>
      <c r="BJ17" s="236"/>
      <c r="BK17" s="236"/>
      <c r="BL17" s="236"/>
      <c r="BM17" s="236"/>
      <c r="BN17" s="236"/>
      <c r="BO17" s="236"/>
      <c r="BP17" s="236"/>
      <c r="BQ17" s="236"/>
      <c r="BR17" s="236"/>
      <c r="BS17" s="236"/>
      <c r="BT17" s="236"/>
      <c r="BU17" s="236"/>
      <c r="BV17" s="236"/>
      <c r="BW17" s="236"/>
      <c r="BX17" s="236"/>
      <c r="BY17" s="236" t="s">
        <v>29</v>
      </c>
      <c r="BZ17" s="236"/>
      <c r="CA17" s="236"/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  <c r="CL17" s="236"/>
      <c r="CM17" s="236"/>
      <c r="CN17" s="236"/>
      <c r="CO17" s="236"/>
      <c r="CP17" s="236"/>
      <c r="CQ17" s="236"/>
      <c r="CR17" s="236" t="s">
        <v>29</v>
      </c>
      <c r="CS17" s="236"/>
      <c r="CT17" s="236"/>
      <c r="CU17" s="236"/>
      <c r="CV17" s="236"/>
      <c r="CW17" s="236"/>
      <c r="CX17" s="236"/>
      <c r="CY17" s="236"/>
      <c r="CZ17" s="236"/>
      <c r="DA17" s="236"/>
      <c r="DB17" s="236"/>
      <c r="DC17" s="236"/>
      <c r="DD17" s="236"/>
      <c r="DE17" s="236"/>
      <c r="DF17" s="236"/>
      <c r="DG17" s="236"/>
      <c r="DH17" s="236"/>
      <c r="DI17" s="236"/>
      <c r="DJ17" s="236"/>
      <c r="DK17" s="236" t="s">
        <v>29</v>
      </c>
      <c r="DL17" s="236"/>
      <c r="DM17" s="236"/>
      <c r="DN17" s="236"/>
      <c r="DO17" s="236"/>
      <c r="DP17" s="236"/>
      <c r="DQ17" s="236"/>
      <c r="DR17" s="236"/>
      <c r="DS17" s="236"/>
      <c r="DT17" s="236"/>
      <c r="DU17" s="236"/>
      <c r="DV17" s="236"/>
      <c r="DW17" s="236"/>
      <c r="DX17" s="236"/>
      <c r="DY17" s="236"/>
      <c r="DZ17" s="236"/>
      <c r="EA17" s="236"/>
      <c r="EB17" s="236"/>
      <c r="EC17" s="236"/>
      <c r="ED17" s="236" t="s">
        <v>29</v>
      </c>
      <c r="EE17" s="236"/>
      <c r="EF17" s="236"/>
      <c r="EG17" s="236"/>
      <c r="EH17" s="236"/>
      <c r="EI17" s="236"/>
      <c r="EJ17" s="236"/>
      <c r="EK17" s="236"/>
      <c r="EL17" s="236"/>
      <c r="EM17" s="236"/>
      <c r="EN17" s="236"/>
      <c r="EO17" s="236"/>
      <c r="EP17" s="236"/>
      <c r="EQ17" s="236"/>
      <c r="ER17" s="236"/>
      <c r="ES17" s="236"/>
      <c r="ET17" s="236"/>
      <c r="EU17" s="236"/>
      <c r="EV17" s="236"/>
      <c r="EW17" s="236" t="s">
        <v>29</v>
      </c>
      <c r="EX17" s="236"/>
      <c r="EY17" s="236"/>
      <c r="EZ17" s="236"/>
      <c r="FA17" s="236"/>
      <c r="FB17" s="236"/>
      <c r="FC17" s="236"/>
      <c r="FD17" s="236"/>
      <c r="FE17" s="236"/>
      <c r="FF17" s="236"/>
      <c r="FG17" s="236"/>
      <c r="FH17" s="236"/>
      <c r="FI17" s="236"/>
      <c r="FJ17" s="236"/>
      <c r="FK17" s="236"/>
      <c r="FL17" s="236"/>
      <c r="FM17" s="236"/>
      <c r="FN17" s="236"/>
      <c r="FO17" s="236"/>
      <c r="FP17" s="236" t="s">
        <v>29</v>
      </c>
      <c r="FQ17" s="236"/>
      <c r="FR17" s="236"/>
      <c r="FS17" s="236"/>
      <c r="FT17" s="236"/>
      <c r="FU17" s="236"/>
      <c r="FV17" s="236"/>
      <c r="FW17" s="236"/>
      <c r="FX17" s="236"/>
      <c r="FY17" s="236"/>
      <c r="FZ17" s="236"/>
      <c r="GA17" s="236"/>
      <c r="GB17" s="236"/>
      <c r="GC17" s="236"/>
      <c r="GD17" s="236"/>
      <c r="GE17" s="236"/>
      <c r="GF17" s="236"/>
      <c r="GG17" s="236"/>
      <c r="GH17" s="236"/>
      <c r="GI17" s="236" t="s">
        <v>29</v>
      </c>
      <c r="GJ17" s="236"/>
      <c r="GK17" s="236"/>
      <c r="GL17" s="236"/>
      <c r="GM17" s="236"/>
      <c r="GN17" s="236"/>
      <c r="GO17" s="236"/>
      <c r="GP17" s="236"/>
      <c r="GQ17" s="236"/>
      <c r="GR17" s="236"/>
      <c r="GS17" s="236"/>
      <c r="GT17" s="236"/>
      <c r="GU17" s="236"/>
      <c r="GV17" s="236"/>
      <c r="GW17" s="236"/>
      <c r="GX17" s="236"/>
      <c r="GY17" s="236"/>
      <c r="GZ17" s="236"/>
      <c r="HA17" s="236"/>
      <c r="HB17" s="236" t="s">
        <v>29</v>
      </c>
      <c r="HC17" s="236"/>
      <c r="HD17" s="236"/>
      <c r="HE17" s="236"/>
      <c r="HF17" s="236"/>
      <c r="HG17" s="236"/>
      <c r="HH17" s="236"/>
      <c r="HI17" s="236"/>
      <c r="HJ17" s="236"/>
      <c r="HK17" s="236"/>
      <c r="HL17" s="236"/>
      <c r="HM17" s="236"/>
      <c r="HN17" s="236"/>
      <c r="HO17" s="236"/>
      <c r="HP17" s="236"/>
      <c r="HQ17" s="236"/>
      <c r="HR17" s="236"/>
      <c r="HS17" s="236"/>
      <c r="HT17" s="236"/>
      <c r="HU17" s="236" t="s">
        <v>29</v>
      </c>
      <c r="HV17" s="236"/>
      <c r="HW17" s="236"/>
      <c r="HX17" s="236"/>
      <c r="HY17" s="236"/>
      <c r="HZ17" s="236"/>
      <c r="IA17" s="236"/>
      <c r="IB17" s="236"/>
      <c r="IC17" s="236"/>
      <c r="ID17" s="236"/>
      <c r="IE17" s="236"/>
      <c r="IF17" s="236"/>
      <c r="IG17" s="236"/>
      <c r="IH17" s="236"/>
      <c r="II17" s="236"/>
      <c r="IJ17" s="236"/>
      <c r="IK17" s="236"/>
      <c r="IL17" s="236"/>
      <c r="IM17" s="236"/>
      <c r="IN17" s="236" t="s">
        <v>29</v>
      </c>
      <c r="IO17" s="236"/>
      <c r="IP17" s="236"/>
      <c r="IQ17" s="236"/>
      <c r="IR17" s="236"/>
      <c r="IS17" s="236"/>
      <c r="IT17" s="236"/>
      <c r="IU17" s="236"/>
      <c r="IV17" s="236"/>
      <c r="IW17" s="236"/>
      <c r="IX17" s="236"/>
      <c r="IY17" s="236"/>
      <c r="IZ17" s="236"/>
      <c r="JA17" s="236"/>
      <c r="JB17" s="236"/>
      <c r="JC17" s="236"/>
      <c r="JD17" s="236"/>
      <c r="JE17" s="236"/>
      <c r="JF17" s="236"/>
      <c r="JG17" s="236" t="s">
        <v>29</v>
      </c>
      <c r="JH17" s="236"/>
      <c r="JI17" s="236"/>
      <c r="JJ17" s="236"/>
      <c r="JK17" s="236"/>
      <c r="JL17" s="236"/>
      <c r="JM17" s="236"/>
      <c r="JN17" s="236"/>
      <c r="JO17" s="236"/>
      <c r="JP17" s="236"/>
      <c r="JQ17" s="236"/>
      <c r="JR17" s="236"/>
      <c r="JS17" s="236"/>
      <c r="JT17" s="236"/>
      <c r="JU17" s="236"/>
      <c r="JV17" s="236"/>
      <c r="JW17" s="236"/>
      <c r="JX17" s="236"/>
      <c r="JY17" s="236"/>
      <c r="JZ17" s="236" t="s">
        <v>29</v>
      </c>
      <c r="KA17" s="236"/>
      <c r="KB17" s="236"/>
      <c r="KC17" s="236"/>
      <c r="KD17" s="236"/>
      <c r="KE17" s="236"/>
      <c r="KF17" s="236"/>
      <c r="KG17" s="236"/>
      <c r="KH17" s="236"/>
      <c r="KI17" s="236"/>
      <c r="KJ17" s="236"/>
      <c r="KK17" s="236"/>
      <c r="KL17" s="236"/>
      <c r="KM17" s="236"/>
      <c r="KN17" s="236"/>
      <c r="KO17" s="236"/>
      <c r="KP17" s="236"/>
      <c r="KQ17" s="236"/>
      <c r="KR17" s="236"/>
      <c r="KS17" s="236" t="s">
        <v>29</v>
      </c>
      <c r="KT17" s="236"/>
      <c r="KU17" s="236"/>
      <c r="KV17" s="236"/>
      <c r="KW17" s="236"/>
      <c r="KX17" s="236"/>
      <c r="KY17" s="236"/>
      <c r="KZ17" s="236"/>
      <c r="LA17" s="236"/>
      <c r="LB17" s="236"/>
      <c r="LC17" s="236"/>
      <c r="LD17" s="236"/>
      <c r="LE17" s="236"/>
      <c r="LF17" s="236"/>
      <c r="LG17" s="236"/>
      <c r="LH17" s="236"/>
      <c r="LI17" s="236"/>
      <c r="LJ17" s="236"/>
      <c r="LK17" s="236"/>
      <c r="LL17" s="236" t="s">
        <v>29</v>
      </c>
      <c r="LM17" s="236"/>
      <c r="LN17" s="236"/>
      <c r="LO17" s="236"/>
      <c r="LP17" s="236"/>
      <c r="LQ17" s="236"/>
      <c r="LR17" s="236"/>
      <c r="LS17" s="236"/>
      <c r="LT17" s="236"/>
      <c r="LU17" s="236"/>
      <c r="LV17" s="236"/>
      <c r="LW17" s="236"/>
      <c r="LX17" s="236"/>
      <c r="LY17" s="236"/>
      <c r="LZ17" s="236"/>
      <c r="MA17" s="236"/>
      <c r="MB17" s="236"/>
      <c r="MC17" s="236"/>
      <c r="MD17" s="236"/>
      <c r="ME17" s="236" t="s">
        <v>29</v>
      </c>
      <c r="MF17" s="236"/>
      <c r="MG17" s="236"/>
      <c r="MH17" s="236"/>
      <c r="MI17" s="236"/>
      <c r="MJ17" s="236"/>
      <c r="MK17" s="236"/>
      <c r="ML17" s="236"/>
      <c r="MM17" s="236"/>
      <c r="MN17" s="236"/>
      <c r="MO17" s="236"/>
      <c r="MP17" s="236"/>
      <c r="MQ17" s="236"/>
      <c r="MR17" s="236"/>
      <c r="MS17" s="236"/>
      <c r="MT17" s="236"/>
      <c r="MU17" s="236"/>
      <c r="MV17" s="236"/>
      <c r="MW17" s="236"/>
      <c r="MX17" s="236" t="s">
        <v>29</v>
      </c>
      <c r="MY17" s="236"/>
      <c r="MZ17" s="236"/>
      <c r="NA17" s="236"/>
      <c r="NB17" s="236"/>
      <c r="NC17" s="236"/>
      <c r="ND17" s="236"/>
      <c r="NE17" s="236"/>
      <c r="NF17" s="236"/>
      <c r="NG17" s="236"/>
      <c r="NH17" s="236"/>
      <c r="NI17" s="236"/>
      <c r="NJ17" s="236"/>
      <c r="NK17" s="236"/>
      <c r="NL17" s="236"/>
      <c r="NM17" s="236"/>
      <c r="NN17" s="236"/>
      <c r="NO17" s="236"/>
      <c r="NP17" s="236"/>
      <c r="NQ17" s="236" t="s">
        <v>29</v>
      </c>
      <c r="NR17" s="236"/>
      <c r="NS17" s="236"/>
      <c r="NT17" s="236"/>
      <c r="NU17" s="236"/>
      <c r="NV17" s="236"/>
      <c r="NW17" s="236"/>
      <c r="NX17" s="236"/>
      <c r="NY17" s="236"/>
      <c r="NZ17" s="236"/>
      <c r="OA17" s="236"/>
      <c r="OB17" s="236"/>
      <c r="OC17" s="236"/>
      <c r="OD17" s="236"/>
      <c r="OE17" s="236"/>
      <c r="OF17" s="236"/>
      <c r="OG17" s="236"/>
      <c r="OH17" s="236"/>
      <c r="OI17" s="236"/>
      <c r="OJ17" s="236" t="s">
        <v>29</v>
      </c>
      <c r="OK17" s="236"/>
      <c r="OL17" s="236"/>
      <c r="OM17" s="236"/>
      <c r="ON17" s="236"/>
      <c r="OO17" s="236"/>
      <c r="OP17" s="236"/>
      <c r="OQ17" s="236"/>
      <c r="OR17" s="236"/>
      <c r="OS17" s="236"/>
      <c r="OT17" s="236"/>
      <c r="OU17" s="236"/>
      <c r="OV17" s="236"/>
      <c r="OW17" s="236"/>
      <c r="OX17" s="236"/>
      <c r="OY17" s="236"/>
      <c r="OZ17" s="236"/>
      <c r="PA17" s="236"/>
      <c r="PB17" s="236"/>
      <c r="PC17" s="236" t="s">
        <v>29</v>
      </c>
      <c r="PD17" s="236"/>
      <c r="PE17" s="236"/>
      <c r="PF17" s="236"/>
      <c r="PG17" s="236"/>
      <c r="PH17" s="236"/>
      <c r="PI17" s="236"/>
      <c r="PJ17" s="236"/>
      <c r="PK17" s="236"/>
      <c r="PL17" s="236"/>
      <c r="PM17" s="236"/>
      <c r="PN17" s="236"/>
      <c r="PO17" s="236"/>
      <c r="PP17" s="236"/>
      <c r="PQ17" s="236"/>
      <c r="PR17" s="236"/>
      <c r="PS17" s="236"/>
      <c r="PT17" s="236"/>
      <c r="PU17" s="236"/>
      <c r="PV17" s="236" t="s">
        <v>29</v>
      </c>
      <c r="PW17" s="236"/>
      <c r="PX17" s="236"/>
      <c r="PY17" s="236"/>
      <c r="PZ17" s="236"/>
      <c r="QA17" s="236"/>
      <c r="QB17" s="236"/>
      <c r="QC17" s="236"/>
      <c r="QD17" s="236"/>
      <c r="QE17" s="236"/>
      <c r="QF17" s="236"/>
      <c r="QG17" s="236"/>
      <c r="QH17" s="236"/>
      <c r="QI17" s="236"/>
      <c r="QJ17" s="236"/>
      <c r="QK17" s="236"/>
      <c r="QL17" s="236"/>
      <c r="QM17" s="236"/>
      <c r="QN17" s="236"/>
      <c r="QO17" s="236" t="s">
        <v>29</v>
      </c>
      <c r="QP17" s="236"/>
      <c r="QQ17" s="236"/>
      <c r="QR17" s="236"/>
      <c r="QS17" s="236"/>
      <c r="QT17" s="236"/>
      <c r="QU17" s="236"/>
      <c r="QV17" s="236"/>
      <c r="QW17" s="236"/>
      <c r="QX17" s="236"/>
      <c r="QY17" s="236"/>
      <c r="QZ17" s="236"/>
      <c r="RA17" s="236"/>
      <c r="RB17" s="236"/>
      <c r="RC17" s="236"/>
      <c r="RD17" s="236"/>
      <c r="RE17" s="236"/>
      <c r="RF17" s="236"/>
      <c r="RG17" s="236"/>
      <c r="RH17" s="236" t="s">
        <v>29</v>
      </c>
      <c r="RI17" s="236"/>
      <c r="RJ17" s="236"/>
      <c r="RK17" s="236"/>
      <c r="RL17" s="236"/>
      <c r="RM17" s="236"/>
      <c r="RN17" s="236"/>
      <c r="RO17" s="236"/>
      <c r="RP17" s="236"/>
      <c r="RQ17" s="236"/>
      <c r="RR17" s="236"/>
      <c r="RS17" s="236"/>
      <c r="RT17" s="236"/>
      <c r="RU17" s="236"/>
      <c r="RV17" s="236"/>
      <c r="RW17" s="236"/>
      <c r="RX17" s="236"/>
      <c r="RY17" s="236"/>
      <c r="RZ17" s="236"/>
      <c r="SA17" s="236" t="s">
        <v>29</v>
      </c>
      <c r="SB17" s="236"/>
      <c r="SC17" s="236"/>
      <c r="SD17" s="236"/>
      <c r="SE17" s="236"/>
      <c r="SF17" s="236"/>
      <c r="SG17" s="236"/>
      <c r="SH17" s="236"/>
      <c r="SI17" s="236"/>
      <c r="SJ17" s="236"/>
      <c r="SK17" s="236"/>
      <c r="SL17" s="236"/>
      <c r="SM17" s="236"/>
      <c r="SN17" s="236"/>
      <c r="SO17" s="236"/>
      <c r="SP17" s="236"/>
      <c r="SQ17" s="236"/>
      <c r="SR17" s="236"/>
      <c r="SS17" s="236"/>
      <c r="ST17" s="236" t="s">
        <v>29</v>
      </c>
      <c r="SU17" s="236"/>
      <c r="SV17" s="236"/>
      <c r="SW17" s="236"/>
      <c r="SX17" s="236"/>
      <c r="SY17" s="236"/>
      <c r="SZ17" s="236"/>
      <c r="TA17" s="236"/>
      <c r="TB17" s="236"/>
      <c r="TC17" s="236"/>
      <c r="TD17" s="236"/>
      <c r="TE17" s="236"/>
      <c r="TF17" s="236"/>
      <c r="TG17" s="236"/>
      <c r="TH17" s="236"/>
      <c r="TI17" s="236"/>
      <c r="TJ17" s="236"/>
      <c r="TK17" s="236"/>
      <c r="TL17" s="236"/>
      <c r="TM17" s="236" t="s">
        <v>29</v>
      </c>
      <c r="TN17" s="236"/>
      <c r="TO17" s="236"/>
      <c r="TP17" s="236"/>
      <c r="TQ17" s="236"/>
      <c r="TR17" s="236"/>
      <c r="TS17" s="236"/>
      <c r="TT17" s="236"/>
      <c r="TU17" s="236"/>
      <c r="TV17" s="236"/>
      <c r="TW17" s="236"/>
      <c r="TX17" s="236"/>
      <c r="TY17" s="236"/>
      <c r="TZ17" s="236"/>
      <c r="UA17" s="236"/>
      <c r="UB17" s="236"/>
      <c r="UC17" s="236"/>
      <c r="UD17" s="236"/>
      <c r="UE17" s="236"/>
      <c r="UF17" s="236" t="s">
        <v>29</v>
      </c>
      <c r="UG17" s="236"/>
      <c r="UH17" s="236"/>
      <c r="UI17" s="236"/>
      <c r="UJ17" s="236"/>
      <c r="UK17" s="236"/>
      <c r="UL17" s="236"/>
      <c r="UM17" s="236"/>
      <c r="UN17" s="236"/>
      <c r="UO17" s="236"/>
      <c r="UP17" s="236"/>
      <c r="UQ17" s="236"/>
      <c r="UR17" s="236"/>
      <c r="US17" s="236"/>
      <c r="UT17" s="236"/>
      <c r="UU17" s="236"/>
      <c r="UV17" s="236"/>
      <c r="UW17" s="236"/>
      <c r="UX17" s="236"/>
    </row>
    <row r="18" spans="1:572" s="1" customFormat="1" ht="6" customHeight="1" x14ac:dyDescent="0.4">
      <c r="A18" s="47"/>
      <c r="B18" s="47"/>
      <c r="C18" s="47"/>
      <c r="D18" s="47"/>
      <c r="E18" s="48"/>
      <c r="F18" s="48"/>
      <c r="G18" s="48"/>
      <c r="H18" s="48"/>
      <c r="I18" s="48"/>
      <c r="J18" s="48"/>
      <c r="K18" s="48"/>
      <c r="L18" s="48"/>
      <c r="M18" s="32"/>
      <c r="N18" s="32"/>
      <c r="O18" s="32"/>
      <c r="P18" s="32"/>
      <c r="Q18" s="32"/>
      <c r="R18" s="32"/>
      <c r="S18" s="32"/>
      <c r="T18" s="47"/>
      <c r="U18" s="47"/>
      <c r="V18" s="47"/>
      <c r="W18" s="47"/>
      <c r="X18" s="48"/>
      <c r="Y18" s="48"/>
      <c r="Z18" s="48"/>
      <c r="AA18" s="48"/>
      <c r="AB18" s="48"/>
      <c r="AC18" s="48"/>
      <c r="AD18" s="48"/>
      <c r="AE18" s="48"/>
      <c r="AF18" s="32"/>
      <c r="AG18" s="32"/>
      <c r="AH18" s="32"/>
      <c r="AI18" s="32"/>
      <c r="AJ18" s="32"/>
      <c r="AK18" s="32"/>
      <c r="AL18" s="32"/>
      <c r="AM18" s="47"/>
      <c r="AN18" s="47"/>
      <c r="AO18" s="47"/>
      <c r="AP18" s="47"/>
      <c r="AQ18" s="48"/>
      <c r="AR18" s="48"/>
      <c r="AS18" s="48"/>
      <c r="AT18" s="48"/>
      <c r="AU18" s="48"/>
      <c r="AV18" s="48"/>
      <c r="AW18" s="48"/>
      <c r="AX18" s="48"/>
      <c r="AY18" s="32"/>
      <c r="AZ18" s="32"/>
      <c r="BA18" s="32"/>
      <c r="BB18" s="32"/>
      <c r="BC18" s="32"/>
      <c r="BD18" s="32"/>
      <c r="BE18" s="32"/>
      <c r="BF18" s="47"/>
      <c r="BG18" s="47"/>
      <c r="BH18" s="47"/>
      <c r="BI18" s="47"/>
      <c r="BJ18" s="48"/>
      <c r="BK18" s="48"/>
      <c r="BL18" s="48"/>
      <c r="BM18" s="48"/>
      <c r="BN18" s="48"/>
      <c r="BO18" s="48"/>
      <c r="BP18" s="48"/>
      <c r="BQ18" s="48"/>
      <c r="BR18" s="32"/>
      <c r="BS18" s="32"/>
      <c r="BT18" s="32"/>
      <c r="BU18" s="32"/>
      <c r="BV18" s="32"/>
      <c r="BW18" s="32"/>
      <c r="BX18" s="32"/>
      <c r="BY18" s="47"/>
      <c r="BZ18" s="47"/>
      <c r="CA18" s="47"/>
      <c r="CB18" s="47"/>
      <c r="CC18" s="48"/>
      <c r="CD18" s="48"/>
      <c r="CE18" s="48"/>
      <c r="CF18" s="48"/>
      <c r="CG18" s="48"/>
      <c r="CH18" s="48"/>
      <c r="CI18" s="48"/>
      <c r="CJ18" s="48"/>
      <c r="CK18" s="32"/>
      <c r="CL18" s="32"/>
      <c r="CM18" s="32"/>
      <c r="CN18" s="32"/>
      <c r="CO18" s="32"/>
      <c r="CP18" s="32"/>
      <c r="CQ18" s="32"/>
      <c r="CR18" s="47"/>
      <c r="CS18" s="47"/>
      <c r="CT18" s="47"/>
      <c r="CU18" s="47"/>
      <c r="CV18" s="48"/>
      <c r="CW18" s="48"/>
      <c r="CX18" s="48"/>
      <c r="CY18" s="48"/>
      <c r="CZ18" s="48"/>
      <c r="DA18" s="48"/>
      <c r="DB18" s="48"/>
      <c r="DC18" s="48"/>
      <c r="DD18" s="32"/>
      <c r="DE18" s="32"/>
      <c r="DF18" s="32"/>
      <c r="DG18" s="32"/>
      <c r="DH18" s="32"/>
      <c r="DI18" s="32"/>
      <c r="DJ18" s="32"/>
      <c r="DK18" s="47"/>
      <c r="DL18" s="47"/>
      <c r="DM18" s="47"/>
      <c r="DN18" s="47"/>
      <c r="DO18" s="48"/>
      <c r="DP18" s="48"/>
      <c r="DQ18" s="48"/>
      <c r="DR18" s="48"/>
      <c r="DS18" s="48"/>
      <c r="DT18" s="48"/>
      <c r="DU18" s="48"/>
      <c r="DV18" s="48"/>
      <c r="DW18" s="32"/>
      <c r="DX18" s="32"/>
      <c r="DY18" s="32"/>
      <c r="DZ18" s="32"/>
      <c r="EA18" s="32"/>
      <c r="EB18" s="32"/>
      <c r="EC18" s="32"/>
      <c r="ED18" s="47"/>
      <c r="EE18" s="47"/>
      <c r="EF18" s="47"/>
      <c r="EG18" s="47"/>
      <c r="EH18" s="48"/>
      <c r="EI18" s="48"/>
      <c r="EJ18" s="48"/>
      <c r="EK18" s="48"/>
      <c r="EL18" s="48"/>
      <c r="EM18" s="48"/>
      <c r="EN18" s="48"/>
      <c r="EO18" s="48"/>
      <c r="EP18" s="32"/>
      <c r="EQ18" s="32"/>
      <c r="ER18" s="32"/>
      <c r="ES18" s="32"/>
      <c r="ET18" s="32"/>
      <c r="EU18" s="32"/>
      <c r="EV18" s="32"/>
      <c r="EW18" s="47"/>
      <c r="EX18" s="47"/>
      <c r="EY18" s="47"/>
      <c r="EZ18" s="47"/>
      <c r="FA18" s="48"/>
      <c r="FB18" s="48"/>
      <c r="FC18" s="48"/>
      <c r="FD18" s="48"/>
      <c r="FE18" s="48"/>
      <c r="FF18" s="48"/>
      <c r="FG18" s="48"/>
      <c r="FH18" s="48"/>
      <c r="FI18" s="32"/>
      <c r="FJ18" s="32"/>
      <c r="FK18" s="32"/>
      <c r="FL18" s="32"/>
      <c r="FM18" s="32"/>
      <c r="FN18" s="32"/>
      <c r="FO18" s="32"/>
      <c r="FP18" s="47"/>
      <c r="FQ18" s="47"/>
      <c r="FR18" s="47"/>
      <c r="FS18" s="47"/>
      <c r="FT18" s="48"/>
      <c r="FU18" s="48"/>
      <c r="FV18" s="48"/>
      <c r="FW18" s="48"/>
      <c r="FX18" s="48"/>
      <c r="FY18" s="48"/>
      <c r="FZ18" s="48"/>
      <c r="GA18" s="48"/>
      <c r="GB18" s="32"/>
      <c r="GC18" s="32"/>
      <c r="GD18" s="32"/>
      <c r="GE18" s="32"/>
      <c r="GF18" s="32"/>
      <c r="GG18" s="32"/>
      <c r="GH18" s="32"/>
      <c r="GI18" s="47"/>
      <c r="GJ18" s="47"/>
      <c r="GK18" s="47"/>
      <c r="GL18" s="47"/>
      <c r="GM18" s="48"/>
      <c r="GN18" s="48"/>
      <c r="GO18" s="48"/>
      <c r="GP18" s="48"/>
      <c r="GQ18" s="48"/>
      <c r="GR18" s="48"/>
      <c r="GS18" s="48"/>
      <c r="GT18" s="48"/>
      <c r="GU18" s="32"/>
      <c r="GV18" s="32"/>
      <c r="GW18" s="32"/>
      <c r="GX18" s="32"/>
      <c r="GY18" s="32"/>
      <c r="GZ18" s="32"/>
      <c r="HA18" s="32"/>
      <c r="HB18" s="47"/>
      <c r="HC18" s="47"/>
      <c r="HD18" s="47"/>
      <c r="HE18" s="47"/>
      <c r="HF18" s="48"/>
      <c r="HG18" s="48"/>
      <c r="HH18" s="48"/>
      <c r="HI18" s="48"/>
      <c r="HJ18" s="48"/>
      <c r="HK18" s="48"/>
      <c r="HL18" s="48"/>
      <c r="HM18" s="48"/>
      <c r="HN18" s="32"/>
      <c r="HO18" s="32"/>
      <c r="HP18" s="32"/>
      <c r="HQ18" s="32"/>
      <c r="HR18" s="32"/>
      <c r="HS18" s="32"/>
      <c r="HT18" s="32"/>
      <c r="HU18" s="47"/>
      <c r="HV18" s="47"/>
      <c r="HW18" s="47"/>
      <c r="HX18" s="47"/>
      <c r="HY18" s="48"/>
      <c r="HZ18" s="48"/>
      <c r="IA18" s="48"/>
      <c r="IB18" s="48"/>
      <c r="IC18" s="48"/>
      <c r="ID18" s="48"/>
      <c r="IE18" s="48"/>
      <c r="IF18" s="48"/>
      <c r="IG18" s="32"/>
      <c r="IH18" s="32"/>
      <c r="II18" s="32"/>
      <c r="IJ18" s="32"/>
      <c r="IK18" s="32"/>
      <c r="IL18" s="32"/>
      <c r="IM18" s="32"/>
      <c r="IN18" s="47"/>
      <c r="IO18" s="47"/>
      <c r="IP18" s="47"/>
      <c r="IQ18" s="47"/>
      <c r="IR18" s="48"/>
      <c r="IS18" s="48"/>
      <c r="IT18" s="48"/>
      <c r="IU18" s="48"/>
      <c r="IV18" s="48"/>
      <c r="IW18" s="48"/>
      <c r="IX18" s="48"/>
      <c r="IY18" s="48"/>
      <c r="IZ18" s="32"/>
      <c r="JA18" s="32"/>
      <c r="JB18" s="32"/>
      <c r="JC18" s="32"/>
      <c r="JD18" s="32"/>
      <c r="JE18" s="32"/>
      <c r="JF18" s="32"/>
      <c r="JG18" s="47"/>
      <c r="JH18" s="47"/>
      <c r="JI18" s="47"/>
      <c r="JJ18" s="47"/>
      <c r="JK18" s="48"/>
      <c r="JL18" s="48"/>
      <c r="JM18" s="48"/>
      <c r="JN18" s="48"/>
      <c r="JO18" s="48"/>
      <c r="JP18" s="48"/>
      <c r="JQ18" s="48"/>
      <c r="JR18" s="48"/>
      <c r="JS18" s="32"/>
      <c r="JT18" s="32"/>
      <c r="JU18" s="32"/>
      <c r="JV18" s="32"/>
      <c r="JW18" s="32"/>
      <c r="JX18" s="32"/>
      <c r="JY18" s="32"/>
      <c r="JZ18" s="47"/>
      <c r="KA18" s="47"/>
      <c r="KB18" s="47"/>
      <c r="KC18" s="47"/>
      <c r="KD18" s="48"/>
      <c r="KE18" s="48"/>
      <c r="KF18" s="48"/>
      <c r="KG18" s="48"/>
      <c r="KH18" s="48"/>
      <c r="KI18" s="48"/>
      <c r="KJ18" s="48"/>
      <c r="KK18" s="48"/>
      <c r="KL18" s="32"/>
      <c r="KM18" s="32"/>
      <c r="KN18" s="32"/>
      <c r="KO18" s="32"/>
      <c r="KP18" s="32"/>
      <c r="KQ18" s="32"/>
      <c r="KR18" s="32"/>
      <c r="KS18" s="47"/>
      <c r="KT18" s="47"/>
      <c r="KU18" s="47"/>
      <c r="KV18" s="47"/>
      <c r="KW18" s="48"/>
      <c r="KX18" s="48"/>
      <c r="KY18" s="48"/>
      <c r="KZ18" s="48"/>
      <c r="LA18" s="48"/>
      <c r="LB18" s="48"/>
      <c r="LC18" s="48"/>
      <c r="LD18" s="48"/>
      <c r="LE18" s="32"/>
      <c r="LF18" s="32"/>
      <c r="LG18" s="32"/>
      <c r="LH18" s="32"/>
      <c r="LI18" s="32"/>
      <c r="LJ18" s="32"/>
      <c r="LK18" s="32"/>
      <c r="LL18" s="47"/>
      <c r="LM18" s="47"/>
      <c r="LN18" s="47"/>
      <c r="LO18" s="47"/>
      <c r="LP18" s="48"/>
      <c r="LQ18" s="48"/>
      <c r="LR18" s="48"/>
      <c r="LS18" s="48"/>
      <c r="LT18" s="48"/>
      <c r="LU18" s="48"/>
      <c r="LV18" s="48"/>
      <c r="LW18" s="48"/>
      <c r="LX18" s="32"/>
      <c r="LY18" s="32"/>
      <c r="LZ18" s="32"/>
      <c r="MA18" s="32"/>
      <c r="MB18" s="32"/>
      <c r="MC18" s="32"/>
      <c r="MD18" s="32"/>
      <c r="ME18" s="47"/>
      <c r="MF18" s="47"/>
      <c r="MG18" s="47"/>
      <c r="MH18" s="47"/>
      <c r="MI18" s="48"/>
      <c r="MJ18" s="48"/>
      <c r="MK18" s="48"/>
      <c r="ML18" s="48"/>
      <c r="MM18" s="48"/>
      <c r="MN18" s="48"/>
      <c r="MO18" s="48"/>
      <c r="MP18" s="48"/>
      <c r="MQ18" s="32"/>
      <c r="MR18" s="32"/>
      <c r="MS18" s="32"/>
      <c r="MT18" s="32"/>
      <c r="MU18" s="32"/>
      <c r="MV18" s="32"/>
      <c r="MW18" s="32"/>
      <c r="MX18" s="47"/>
      <c r="MY18" s="47"/>
      <c r="MZ18" s="47"/>
      <c r="NA18" s="47"/>
      <c r="NB18" s="48"/>
      <c r="NC18" s="48"/>
      <c r="ND18" s="48"/>
      <c r="NE18" s="48"/>
      <c r="NF18" s="48"/>
      <c r="NG18" s="48"/>
      <c r="NH18" s="48"/>
      <c r="NI18" s="48"/>
      <c r="NJ18" s="32"/>
      <c r="NK18" s="32"/>
      <c r="NL18" s="32"/>
      <c r="NM18" s="32"/>
      <c r="NN18" s="32"/>
      <c r="NO18" s="32"/>
      <c r="NP18" s="32"/>
      <c r="NQ18" s="47"/>
      <c r="NR18" s="47"/>
      <c r="NS18" s="47"/>
      <c r="NT18" s="47"/>
      <c r="NU18" s="48"/>
      <c r="NV18" s="48"/>
      <c r="NW18" s="48"/>
      <c r="NX18" s="48"/>
      <c r="NY18" s="48"/>
      <c r="NZ18" s="48"/>
      <c r="OA18" s="48"/>
      <c r="OB18" s="48"/>
      <c r="OC18" s="32"/>
      <c r="OD18" s="32"/>
      <c r="OE18" s="32"/>
      <c r="OF18" s="32"/>
      <c r="OG18" s="32"/>
      <c r="OH18" s="32"/>
      <c r="OI18" s="32"/>
      <c r="OJ18" s="47"/>
      <c r="OK18" s="47"/>
      <c r="OL18" s="47"/>
      <c r="OM18" s="47"/>
      <c r="ON18" s="48"/>
      <c r="OO18" s="48"/>
      <c r="OP18" s="48"/>
      <c r="OQ18" s="48"/>
      <c r="OR18" s="48"/>
      <c r="OS18" s="48"/>
      <c r="OT18" s="48"/>
      <c r="OU18" s="48"/>
      <c r="OV18" s="32"/>
      <c r="OW18" s="32"/>
      <c r="OX18" s="32"/>
      <c r="OY18" s="32"/>
      <c r="OZ18" s="32"/>
      <c r="PA18" s="32"/>
      <c r="PB18" s="32"/>
      <c r="PC18" s="47"/>
      <c r="PD18" s="47"/>
      <c r="PE18" s="47"/>
      <c r="PF18" s="47"/>
      <c r="PG18" s="48"/>
      <c r="PH18" s="48"/>
      <c r="PI18" s="48"/>
      <c r="PJ18" s="48"/>
      <c r="PK18" s="48"/>
      <c r="PL18" s="48"/>
      <c r="PM18" s="48"/>
      <c r="PN18" s="48"/>
      <c r="PO18" s="32"/>
      <c r="PP18" s="32"/>
      <c r="PQ18" s="32"/>
      <c r="PR18" s="32"/>
      <c r="PS18" s="32"/>
      <c r="PT18" s="32"/>
      <c r="PU18" s="32"/>
      <c r="PV18" s="47"/>
      <c r="PW18" s="47"/>
      <c r="PX18" s="47"/>
      <c r="PY18" s="47"/>
      <c r="PZ18" s="48"/>
      <c r="QA18" s="48"/>
      <c r="QB18" s="48"/>
      <c r="QC18" s="48"/>
      <c r="QD18" s="48"/>
      <c r="QE18" s="48"/>
      <c r="QF18" s="48"/>
      <c r="QG18" s="48"/>
      <c r="QH18" s="32"/>
      <c r="QI18" s="32"/>
      <c r="QJ18" s="32"/>
      <c r="QK18" s="32"/>
      <c r="QL18" s="32"/>
      <c r="QM18" s="32"/>
      <c r="QN18" s="32"/>
      <c r="QO18" s="47"/>
      <c r="QP18" s="47"/>
      <c r="QQ18" s="47"/>
      <c r="QR18" s="47"/>
      <c r="QS18" s="48"/>
      <c r="QT18" s="48"/>
      <c r="QU18" s="48"/>
      <c r="QV18" s="48"/>
      <c r="QW18" s="48"/>
      <c r="QX18" s="48"/>
      <c r="QY18" s="48"/>
      <c r="QZ18" s="48"/>
      <c r="RA18" s="32"/>
      <c r="RB18" s="32"/>
      <c r="RC18" s="32"/>
      <c r="RD18" s="32"/>
      <c r="RE18" s="32"/>
      <c r="RF18" s="32"/>
      <c r="RG18" s="32"/>
      <c r="RH18" s="47"/>
      <c r="RI18" s="47"/>
      <c r="RJ18" s="47"/>
      <c r="RK18" s="47"/>
      <c r="RL18" s="48"/>
      <c r="RM18" s="48"/>
      <c r="RN18" s="48"/>
      <c r="RO18" s="48"/>
      <c r="RP18" s="48"/>
      <c r="RQ18" s="48"/>
      <c r="RR18" s="48"/>
      <c r="RS18" s="48"/>
      <c r="RT18" s="32"/>
      <c r="RU18" s="32"/>
      <c r="RV18" s="32"/>
      <c r="RW18" s="32"/>
      <c r="RX18" s="32"/>
      <c r="RY18" s="32"/>
      <c r="RZ18" s="32"/>
      <c r="SA18" s="47"/>
      <c r="SB18" s="47"/>
      <c r="SC18" s="47"/>
      <c r="SD18" s="47"/>
      <c r="SE18" s="48"/>
      <c r="SF18" s="48"/>
      <c r="SG18" s="48"/>
      <c r="SH18" s="48"/>
      <c r="SI18" s="48"/>
      <c r="SJ18" s="48"/>
      <c r="SK18" s="48"/>
      <c r="SL18" s="48"/>
      <c r="SM18" s="32"/>
      <c r="SN18" s="32"/>
      <c r="SO18" s="32"/>
      <c r="SP18" s="32"/>
      <c r="SQ18" s="32"/>
      <c r="SR18" s="32"/>
      <c r="SS18" s="32"/>
      <c r="ST18" s="47"/>
      <c r="SU18" s="47"/>
      <c r="SV18" s="47"/>
      <c r="SW18" s="47"/>
      <c r="SX18" s="48"/>
      <c r="SY18" s="48"/>
      <c r="SZ18" s="48"/>
      <c r="TA18" s="48"/>
      <c r="TB18" s="48"/>
      <c r="TC18" s="48"/>
      <c r="TD18" s="48"/>
      <c r="TE18" s="48"/>
      <c r="TF18" s="32"/>
      <c r="TG18" s="32"/>
      <c r="TH18" s="32"/>
      <c r="TI18" s="32"/>
      <c r="TJ18" s="32"/>
      <c r="TK18" s="32"/>
      <c r="TL18" s="32"/>
      <c r="TM18" s="47"/>
      <c r="TN18" s="47"/>
      <c r="TO18" s="47"/>
      <c r="TP18" s="47"/>
      <c r="TQ18" s="48"/>
      <c r="TR18" s="48"/>
      <c r="TS18" s="48"/>
      <c r="TT18" s="48"/>
      <c r="TU18" s="48"/>
      <c r="TV18" s="48"/>
      <c r="TW18" s="48"/>
      <c r="TX18" s="48"/>
      <c r="TY18" s="32"/>
      <c r="TZ18" s="32"/>
      <c r="UA18" s="32"/>
      <c r="UB18" s="32"/>
      <c r="UC18" s="32"/>
      <c r="UD18" s="32"/>
      <c r="UE18" s="32"/>
      <c r="UF18" s="47"/>
      <c r="UG18" s="47"/>
      <c r="UH18" s="47"/>
      <c r="UI18" s="47"/>
      <c r="UJ18" s="48"/>
      <c r="UK18" s="48"/>
      <c r="UL18" s="48"/>
      <c r="UM18" s="48"/>
      <c r="UN18" s="48"/>
      <c r="UO18" s="48"/>
      <c r="UP18" s="48"/>
      <c r="UQ18" s="48"/>
      <c r="UR18" s="32"/>
      <c r="US18" s="32"/>
      <c r="UT18" s="32"/>
      <c r="UU18" s="32"/>
      <c r="UV18" s="32"/>
      <c r="UW18" s="32"/>
      <c r="UX18" s="32"/>
    </row>
    <row r="19" spans="1:572" s="1" customFormat="1" ht="7.5" customHeight="1" x14ac:dyDescent="0.4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  <c r="IH19" s="55"/>
      <c r="II19" s="55"/>
      <c r="IJ19" s="55"/>
      <c r="IK19" s="55"/>
      <c r="IL19" s="55"/>
      <c r="IM19" s="55"/>
      <c r="IN19" s="55"/>
      <c r="IO19" s="55"/>
      <c r="IP19" s="55"/>
      <c r="IQ19" s="55"/>
      <c r="IR19" s="55"/>
      <c r="IS19" s="55"/>
      <c r="IT19" s="55"/>
      <c r="IU19" s="55"/>
      <c r="IV19" s="55"/>
      <c r="IW19" s="55"/>
      <c r="IX19" s="55"/>
      <c r="IY19" s="55"/>
      <c r="IZ19" s="55"/>
      <c r="JA19" s="55"/>
      <c r="JB19" s="55"/>
      <c r="JC19" s="55"/>
      <c r="JD19" s="55"/>
      <c r="JE19" s="55"/>
      <c r="JF19" s="55"/>
      <c r="JG19" s="55"/>
      <c r="JH19" s="55"/>
      <c r="JI19" s="55"/>
      <c r="JJ19" s="55"/>
      <c r="JK19" s="55"/>
      <c r="JL19" s="55"/>
      <c r="JM19" s="55"/>
      <c r="JN19" s="55"/>
      <c r="JO19" s="55"/>
      <c r="JP19" s="55"/>
      <c r="JQ19" s="55"/>
      <c r="JR19" s="55"/>
      <c r="JS19" s="55"/>
      <c r="JT19" s="55"/>
      <c r="JU19" s="55"/>
      <c r="JV19" s="55"/>
      <c r="JW19" s="55"/>
      <c r="JX19" s="55"/>
      <c r="JY19" s="55"/>
      <c r="JZ19" s="55"/>
      <c r="KA19" s="55"/>
      <c r="KB19" s="55"/>
      <c r="KC19" s="55"/>
      <c r="KD19" s="55"/>
      <c r="KE19" s="55"/>
      <c r="KF19" s="55"/>
      <c r="KG19" s="55"/>
      <c r="KH19" s="55"/>
      <c r="KI19" s="55"/>
      <c r="KJ19" s="55"/>
      <c r="KK19" s="55"/>
      <c r="KL19" s="55"/>
      <c r="KM19" s="55"/>
      <c r="KN19" s="55"/>
      <c r="KO19" s="55"/>
      <c r="KP19" s="55"/>
      <c r="KQ19" s="55"/>
      <c r="KR19" s="55"/>
      <c r="KS19" s="55"/>
      <c r="KT19" s="55"/>
      <c r="KU19" s="55"/>
      <c r="KV19" s="55"/>
      <c r="KW19" s="55"/>
      <c r="KX19" s="55"/>
      <c r="KY19" s="55"/>
      <c r="KZ19" s="55"/>
      <c r="LA19" s="55"/>
      <c r="LB19" s="55"/>
      <c r="LC19" s="55"/>
      <c r="LD19" s="55"/>
      <c r="LE19" s="55"/>
      <c r="LF19" s="55"/>
      <c r="LG19" s="55"/>
      <c r="LH19" s="55"/>
      <c r="LI19" s="55"/>
      <c r="LJ19" s="55"/>
      <c r="LK19" s="55"/>
      <c r="LL19" s="55"/>
      <c r="LM19" s="55"/>
      <c r="LN19" s="55"/>
      <c r="LO19" s="55"/>
      <c r="LP19" s="55"/>
      <c r="LQ19" s="55"/>
      <c r="LR19" s="55"/>
      <c r="LS19" s="55"/>
      <c r="LT19" s="55"/>
      <c r="LU19" s="55"/>
      <c r="LV19" s="55"/>
      <c r="LW19" s="55"/>
      <c r="LX19" s="55"/>
      <c r="LY19" s="55"/>
      <c r="LZ19" s="55"/>
      <c r="MA19" s="55"/>
      <c r="MB19" s="55"/>
      <c r="MC19" s="55"/>
      <c r="MD19" s="55"/>
      <c r="ME19" s="55"/>
      <c r="MF19" s="55"/>
      <c r="MG19" s="55"/>
      <c r="MH19" s="55"/>
      <c r="MI19" s="55"/>
      <c r="MJ19" s="55"/>
      <c r="MK19" s="55"/>
      <c r="ML19" s="55"/>
      <c r="MM19" s="55"/>
      <c r="MN19" s="55"/>
      <c r="MO19" s="55"/>
      <c r="MP19" s="55"/>
      <c r="MQ19" s="55"/>
      <c r="MR19" s="55"/>
      <c r="MS19" s="55"/>
      <c r="MT19" s="55"/>
      <c r="MU19" s="55"/>
      <c r="MV19" s="55"/>
      <c r="MW19" s="55"/>
      <c r="MX19" s="55"/>
      <c r="MY19" s="55"/>
      <c r="MZ19" s="55"/>
      <c r="NA19" s="55"/>
      <c r="NB19" s="55"/>
      <c r="NC19" s="55"/>
      <c r="ND19" s="55"/>
      <c r="NE19" s="55"/>
      <c r="NF19" s="55"/>
      <c r="NG19" s="55"/>
      <c r="NH19" s="55"/>
      <c r="NI19" s="55"/>
      <c r="NJ19" s="55"/>
      <c r="NK19" s="55"/>
      <c r="NL19" s="55"/>
      <c r="NM19" s="55"/>
      <c r="NN19" s="55"/>
      <c r="NO19" s="55"/>
      <c r="NP19" s="55"/>
      <c r="NQ19" s="55"/>
      <c r="NR19" s="55"/>
      <c r="NS19" s="55"/>
      <c r="NT19" s="55"/>
      <c r="NU19" s="55"/>
      <c r="NV19" s="55"/>
      <c r="NW19" s="55"/>
      <c r="NX19" s="55"/>
      <c r="NY19" s="55"/>
      <c r="NZ19" s="55"/>
      <c r="OA19" s="55"/>
      <c r="OB19" s="55"/>
      <c r="OC19" s="55"/>
      <c r="OD19" s="55"/>
      <c r="OE19" s="55"/>
      <c r="OF19" s="55"/>
      <c r="OG19" s="55"/>
      <c r="OH19" s="55"/>
      <c r="OI19" s="55"/>
      <c r="OJ19" s="55"/>
      <c r="OK19" s="55"/>
      <c r="OL19" s="55"/>
      <c r="OM19" s="55"/>
      <c r="ON19" s="55"/>
      <c r="OO19" s="55"/>
      <c r="OP19" s="55"/>
      <c r="OQ19" s="55"/>
      <c r="OR19" s="55"/>
      <c r="OS19" s="55"/>
      <c r="OT19" s="55"/>
      <c r="OU19" s="55"/>
      <c r="OV19" s="55"/>
      <c r="OW19" s="55"/>
      <c r="OX19" s="55"/>
      <c r="OY19" s="55"/>
      <c r="OZ19" s="55"/>
      <c r="PA19" s="55"/>
      <c r="PB19" s="55"/>
      <c r="PC19" s="55"/>
      <c r="PD19" s="55"/>
      <c r="PE19" s="55"/>
      <c r="PF19" s="55"/>
      <c r="PG19" s="55"/>
      <c r="PH19" s="55"/>
      <c r="PI19" s="55"/>
      <c r="PJ19" s="55"/>
      <c r="PK19" s="55"/>
      <c r="PL19" s="55"/>
      <c r="PM19" s="55"/>
      <c r="PN19" s="55"/>
      <c r="PO19" s="55"/>
      <c r="PP19" s="55"/>
      <c r="PQ19" s="55"/>
      <c r="PR19" s="55"/>
      <c r="PS19" s="55"/>
      <c r="PT19" s="55"/>
      <c r="PU19" s="55"/>
      <c r="PV19" s="55"/>
      <c r="PW19" s="55"/>
      <c r="PX19" s="55"/>
      <c r="PY19" s="55"/>
      <c r="PZ19" s="55"/>
      <c r="QA19" s="55"/>
      <c r="QB19" s="55"/>
      <c r="QC19" s="55"/>
      <c r="QD19" s="55"/>
      <c r="QE19" s="55"/>
      <c r="QF19" s="55"/>
      <c r="QG19" s="55"/>
      <c r="QH19" s="55"/>
      <c r="QI19" s="55"/>
      <c r="QJ19" s="55"/>
      <c r="QK19" s="55"/>
      <c r="QL19" s="55"/>
      <c r="QM19" s="55"/>
      <c r="QN19" s="55"/>
      <c r="QO19" s="55"/>
      <c r="QP19" s="55"/>
      <c r="QQ19" s="55"/>
      <c r="QR19" s="55"/>
      <c r="QS19" s="55"/>
      <c r="QT19" s="55"/>
      <c r="QU19" s="55"/>
      <c r="QV19" s="55"/>
      <c r="QW19" s="55"/>
      <c r="QX19" s="55"/>
      <c r="QY19" s="55"/>
      <c r="QZ19" s="55"/>
      <c r="RA19" s="55"/>
      <c r="RB19" s="55"/>
      <c r="RC19" s="55"/>
      <c r="RD19" s="55"/>
      <c r="RE19" s="55"/>
      <c r="RF19" s="55"/>
      <c r="RG19" s="55"/>
      <c r="RH19" s="55"/>
      <c r="RI19" s="55"/>
      <c r="RJ19" s="55"/>
      <c r="RK19" s="55"/>
      <c r="RL19" s="55"/>
      <c r="RM19" s="55"/>
      <c r="RN19" s="55"/>
      <c r="RO19" s="55"/>
      <c r="RP19" s="55"/>
      <c r="RQ19" s="55"/>
      <c r="RR19" s="55"/>
      <c r="RS19" s="55"/>
      <c r="RT19" s="55"/>
      <c r="RU19" s="55"/>
      <c r="RV19" s="55"/>
      <c r="RW19" s="55"/>
      <c r="RX19" s="55"/>
      <c r="RY19" s="55"/>
      <c r="RZ19" s="55"/>
      <c r="SA19" s="55"/>
      <c r="SB19" s="55"/>
      <c r="SC19" s="55"/>
      <c r="SD19" s="55"/>
      <c r="SE19" s="55"/>
      <c r="SF19" s="55"/>
      <c r="SG19" s="55"/>
      <c r="SH19" s="55"/>
      <c r="SI19" s="55"/>
      <c r="SJ19" s="55"/>
      <c r="SK19" s="55"/>
      <c r="SL19" s="55"/>
      <c r="SM19" s="55"/>
      <c r="SN19" s="55"/>
      <c r="SO19" s="55"/>
      <c r="SP19" s="55"/>
      <c r="SQ19" s="55"/>
      <c r="SR19" s="55"/>
      <c r="SS19" s="55"/>
      <c r="ST19" s="55"/>
      <c r="SU19" s="55"/>
      <c r="SV19" s="55"/>
      <c r="SW19" s="55"/>
      <c r="SX19" s="55"/>
      <c r="SY19" s="55"/>
      <c r="SZ19" s="55"/>
      <c r="TA19" s="55"/>
      <c r="TB19" s="55"/>
      <c r="TC19" s="55"/>
      <c r="TD19" s="55"/>
      <c r="TE19" s="55"/>
      <c r="TF19" s="55"/>
      <c r="TG19" s="55"/>
      <c r="TH19" s="55"/>
      <c r="TI19" s="55"/>
      <c r="TJ19" s="55"/>
      <c r="TK19" s="55"/>
      <c r="TL19" s="55"/>
      <c r="TM19" s="55"/>
      <c r="TN19" s="55"/>
      <c r="TO19" s="55"/>
      <c r="TP19" s="55"/>
      <c r="TQ19" s="55"/>
      <c r="TR19" s="55"/>
      <c r="TS19" s="55"/>
      <c r="TT19" s="55"/>
      <c r="TU19" s="55"/>
      <c r="TV19" s="55"/>
      <c r="TW19" s="55"/>
      <c r="TX19" s="55"/>
      <c r="TY19" s="55"/>
      <c r="TZ19" s="55"/>
      <c r="UA19" s="55"/>
      <c r="UB19" s="55"/>
      <c r="UC19" s="55"/>
      <c r="UD19" s="55"/>
      <c r="UE19" s="55"/>
      <c r="UF19" s="55"/>
      <c r="UG19" s="55"/>
      <c r="UH19" s="55"/>
      <c r="UI19" s="55"/>
      <c r="UJ19" s="55"/>
      <c r="UK19" s="55"/>
      <c r="UL19" s="55"/>
      <c r="UM19" s="55"/>
      <c r="UN19" s="55"/>
      <c r="UO19" s="55"/>
      <c r="UP19" s="55"/>
      <c r="UQ19" s="55"/>
      <c r="UR19" s="55"/>
      <c r="US19" s="55"/>
      <c r="UT19" s="55"/>
      <c r="UU19" s="55"/>
      <c r="UV19" s="55"/>
      <c r="UW19" s="55"/>
      <c r="UX19" s="55"/>
    </row>
    <row r="20" spans="1:572" s="1" customFormat="1" ht="48" customHeight="1" thickBot="1" x14ac:dyDescent="0.45">
      <c r="A20" s="237" t="s">
        <v>87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 t="s">
        <v>87</v>
      </c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 t="s">
        <v>87</v>
      </c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C20" s="237"/>
      <c r="BD20" s="237"/>
      <c r="BE20" s="237"/>
      <c r="BF20" s="237" t="s">
        <v>87</v>
      </c>
      <c r="BG20" s="237"/>
      <c r="BH20" s="237"/>
      <c r="BI20" s="237"/>
      <c r="BJ20" s="237"/>
      <c r="BK20" s="237"/>
      <c r="BL20" s="237"/>
      <c r="BM20" s="237"/>
      <c r="BN20" s="237"/>
      <c r="BO20" s="237"/>
      <c r="BP20" s="237"/>
      <c r="BQ20" s="237"/>
      <c r="BR20" s="237"/>
      <c r="BS20" s="237"/>
      <c r="BT20" s="237"/>
      <c r="BU20" s="237"/>
      <c r="BV20" s="237"/>
      <c r="BW20" s="237"/>
      <c r="BX20" s="237"/>
      <c r="BY20" s="237" t="s">
        <v>87</v>
      </c>
      <c r="BZ20" s="237"/>
      <c r="CA20" s="237"/>
      <c r="CB20" s="237"/>
      <c r="CC20" s="237"/>
      <c r="CD20" s="237"/>
      <c r="CE20" s="237"/>
      <c r="CF20" s="237"/>
      <c r="CG20" s="237"/>
      <c r="CH20" s="237"/>
      <c r="CI20" s="237"/>
      <c r="CJ20" s="237"/>
      <c r="CK20" s="237"/>
      <c r="CL20" s="237"/>
      <c r="CM20" s="237"/>
      <c r="CN20" s="237"/>
      <c r="CO20" s="237"/>
      <c r="CP20" s="237"/>
      <c r="CQ20" s="237"/>
      <c r="CR20" s="237" t="s">
        <v>87</v>
      </c>
      <c r="CS20" s="237"/>
      <c r="CT20" s="237"/>
      <c r="CU20" s="237"/>
      <c r="CV20" s="237"/>
      <c r="CW20" s="237"/>
      <c r="CX20" s="237"/>
      <c r="CY20" s="237"/>
      <c r="CZ20" s="237"/>
      <c r="DA20" s="237"/>
      <c r="DB20" s="237"/>
      <c r="DC20" s="237"/>
      <c r="DD20" s="237"/>
      <c r="DE20" s="237"/>
      <c r="DF20" s="237"/>
      <c r="DG20" s="237"/>
      <c r="DH20" s="237"/>
      <c r="DI20" s="237"/>
      <c r="DJ20" s="237"/>
      <c r="DK20" s="237" t="s">
        <v>87</v>
      </c>
      <c r="DL20" s="237"/>
      <c r="DM20" s="237"/>
      <c r="DN20" s="237"/>
      <c r="DO20" s="237"/>
      <c r="DP20" s="237"/>
      <c r="DQ20" s="237"/>
      <c r="DR20" s="237"/>
      <c r="DS20" s="237"/>
      <c r="DT20" s="237"/>
      <c r="DU20" s="237"/>
      <c r="DV20" s="237"/>
      <c r="DW20" s="237"/>
      <c r="DX20" s="237"/>
      <c r="DY20" s="237"/>
      <c r="DZ20" s="237"/>
      <c r="EA20" s="237"/>
      <c r="EB20" s="237"/>
      <c r="EC20" s="237"/>
      <c r="ED20" s="237" t="s">
        <v>87</v>
      </c>
      <c r="EE20" s="237"/>
      <c r="EF20" s="237"/>
      <c r="EG20" s="237"/>
      <c r="EH20" s="237"/>
      <c r="EI20" s="237"/>
      <c r="EJ20" s="237"/>
      <c r="EK20" s="237"/>
      <c r="EL20" s="237"/>
      <c r="EM20" s="237"/>
      <c r="EN20" s="237"/>
      <c r="EO20" s="237"/>
      <c r="EP20" s="237"/>
      <c r="EQ20" s="237"/>
      <c r="ER20" s="237"/>
      <c r="ES20" s="237"/>
      <c r="ET20" s="237"/>
      <c r="EU20" s="237"/>
      <c r="EV20" s="237"/>
      <c r="EW20" s="237" t="s">
        <v>87</v>
      </c>
      <c r="EX20" s="237"/>
      <c r="EY20" s="237"/>
      <c r="EZ20" s="237"/>
      <c r="FA20" s="237"/>
      <c r="FB20" s="237"/>
      <c r="FC20" s="237"/>
      <c r="FD20" s="237"/>
      <c r="FE20" s="237"/>
      <c r="FF20" s="237"/>
      <c r="FG20" s="237"/>
      <c r="FH20" s="237"/>
      <c r="FI20" s="237"/>
      <c r="FJ20" s="237"/>
      <c r="FK20" s="237"/>
      <c r="FL20" s="237"/>
      <c r="FM20" s="237"/>
      <c r="FN20" s="237"/>
      <c r="FO20" s="237"/>
      <c r="FP20" s="237" t="s">
        <v>87</v>
      </c>
      <c r="FQ20" s="237"/>
      <c r="FR20" s="237"/>
      <c r="FS20" s="237"/>
      <c r="FT20" s="237"/>
      <c r="FU20" s="237"/>
      <c r="FV20" s="237"/>
      <c r="FW20" s="237"/>
      <c r="FX20" s="237"/>
      <c r="FY20" s="237"/>
      <c r="FZ20" s="237"/>
      <c r="GA20" s="237"/>
      <c r="GB20" s="237"/>
      <c r="GC20" s="237"/>
      <c r="GD20" s="237"/>
      <c r="GE20" s="237"/>
      <c r="GF20" s="237"/>
      <c r="GG20" s="237"/>
      <c r="GH20" s="237"/>
      <c r="GI20" s="237" t="s">
        <v>87</v>
      </c>
      <c r="GJ20" s="237"/>
      <c r="GK20" s="237"/>
      <c r="GL20" s="237"/>
      <c r="GM20" s="237"/>
      <c r="GN20" s="237"/>
      <c r="GO20" s="237"/>
      <c r="GP20" s="237"/>
      <c r="GQ20" s="237"/>
      <c r="GR20" s="237"/>
      <c r="GS20" s="237"/>
      <c r="GT20" s="237"/>
      <c r="GU20" s="237"/>
      <c r="GV20" s="237"/>
      <c r="GW20" s="237"/>
      <c r="GX20" s="237"/>
      <c r="GY20" s="237"/>
      <c r="GZ20" s="237"/>
      <c r="HA20" s="237"/>
      <c r="HB20" s="237" t="s">
        <v>87</v>
      </c>
      <c r="HC20" s="237"/>
      <c r="HD20" s="237"/>
      <c r="HE20" s="237"/>
      <c r="HF20" s="237"/>
      <c r="HG20" s="237"/>
      <c r="HH20" s="237"/>
      <c r="HI20" s="237"/>
      <c r="HJ20" s="237"/>
      <c r="HK20" s="237"/>
      <c r="HL20" s="237"/>
      <c r="HM20" s="237"/>
      <c r="HN20" s="237"/>
      <c r="HO20" s="237"/>
      <c r="HP20" s="237"/>
      <c r="HQ20" s="237"/>
      <c r="HR20" s="237"/>
      <c r="HS20" s="237"/>
      <c r="HT20" s="237"/>
      <c r="HU20" s="237" t="s">
        <v>87</v>
      </c>
      <c r="HV20" s="237"/>
      <c r="HW20" s="237"/>
      <c r="HX20" s="237"/>
      <c r="HY20" s="237"/>
      <c r="HZ20" s="237"/>
      <c r="IA20" s="237"/>
      <c r="IB20" s="237"/>
      <c r="IC20" s="237"/>
      <c r="ID20" s="237"/>
      <c r="IE20" s="237"/>
      <c r="IF20" s="237"/>
      <c r="IG20" s="237"/>
      <c r="IH20" s="237"/>
      <c r="II20" s="237"/>
      <c r="IJ20" s="237"/>
      <c r="IK20" s="237"/>
      <c r="IL20" s="237"/>
      <c r="IM20" s="237"/>
      <c r="IN20" s="237" t="s">
        <v>87</v>
      </c>
      <c r="IO20" s="237"/>
      <c r="IP20" s="237"/>
      <c r="IQ20" s="237"/>
      <c r="IR20" s="237"/>
      <c r="IS20" s="237"/>
      <c r="IT20" s="237"/>
      <c r="IU20" s="237"/>
      <c r="IV20" s="237"/>
      <c r="IW20" s="237"/>
      <c r="IX20" s="237"/>
      <c r="IY20" s="237"/>
      <c r="IZ20" s="237"/>
      <c r="JA20" s="237"/>
      <c r="JB20" s="237"/>
      <c r="JC20" s="237"/>
      <c r="JD20" s="237"/>
      <c r="JE20" s="237"/>
      <c r="JF20" s="237"/>
      <c r="JG20" s="237" t="s">
        <v>87</v>
      </c>
      <c r="JH20" s="237"/>
      <c r="JI20" s="237"/>
      <c r="JJ20" s="237"/>
      <c r="JK20" s="237"/>
      <c r="JL20" s="237"/>
      <c r="JM20" s="237"/>
      <c r="JN20" s="237"/>
      <c r="JO20" s="237"/>
      <c r="JP20" s="237"/>
      <c r="JQ20" s="237"/>
      <c r="JR20" s="237"/>
      <c r="JS20" s="237"/>
      <c r="JT20" s="237"/>
      <c r="JU20" s="237"/>
      <c r="JV20" s="237"/>
      <c r="JW20" s="237"/>
      <c r="JX20" s="237"/>
      <c r="JY20" s="237"/>
      <c r="JZ20" s="237" t="s">
        <v>87</v>
      </c>
      <c r="KA20" s="237"/>
      <c r="KB20" s="237"/>
      <c r="KC20" s="237"/>
      <c r="KD20" s="237"/>
      <c r="KE20" s="237"/>
      <c r="KF20" s="237"/>
      <c r="KG20" s="237"/>
      <c r="KH20" s="237"/>
      <c r="KI20" s="237"/>
      <c r="KJ20" s="237"/>
      <c r="KK20" s="237"/>
      <c r="KL20" s="237"/>
      <c r="KM20" s="237"/>
      <c r="KN20" s="237"/>
      <c r="KO20" s="237"/>
      <c r="KP20" s="237"/>
      <c r="KQ20" s="237"/>
      <c r="KR20" s="237"/>
      <c r="KS20" s="237" t="s">
        <v>87</v>
      </c>
      <c r="KT20" s="237"/>
      <c r="KU20" s="237"/>
      <c r="KV20" s="237"/>
      <c r="KW20" s="237"/>
      <c r="KX20" s="237"/>
      <c r="KY20" s="237"/>
      <c r="KZ20" s="237"/>
      <c r="LA20" s="237"/>
      <c r="LB20" s="237"/>
      <c r="LC20" s="237"/>
      <c r="LD20" s="237"/>
      <c r="LE20" s="237"/>
      <c r="LF20" s="237"/>
      <c r="LG20" s="237"/>
      <c r="LH20" s="237"/>
      <c r="LI20" s="237"/>
      <c r="LJ20" s="237"/>
      <c r="LK20" s="237"/>
      <c r="LL20" s="237" t="s">
        <v>87</v>
      </c>
      <c r="LM20" s="237"/>
      <c r="LN20" s="237"/>
      <c r="LO20" s="237"/>
      <c r="LP20" s="237"/>
      <c r="LQ20" s="237"/>
      <c r="LR20" s="237"/>
      <c r="LS20" s="237"/>
      <c r="LT20" s="237"/>
      <c r="LU20" s="237"/>
      <c r="LV20" s="237"/>
      <c r="LW20" s="237"/>
      <c r="LX20" s="237"/>
      <c r="LY20" s="237"/>
      <c r="LZ20" s="237"/>
      <c r="MA20" s="237"/>
      <c r="MB20" s="237"/>
      <c r="MC20" s="237"/>
      <c r="MD20" s="237"/>
      <c r="ME20" s="237" t="s">
        <v>87</v>
      </c>
      <c r="MF20" s="237"/>
      <c r="MG20" s="237"/>
      <c r="MH20" s="237"/>
      <c r="MI20" s="237"/>
      <c r="MJ20" s="237"/>
      <c r="MK20" s="237"/>
      <c r="ML20" s="237"/>
      <c r="MM20" s="237"/>
      <c r="MN20" s="237"/>
      <c r="MO20" s="237"/>
      <c r="MP20" s="237"/>
      <c r="MQ20" s="237"/>
      <c r="MR20" s="237"/>
      <c r="MS20" s="237"/>
      <c r="MT20" s="237"/>
      <c r="MU20" s="237"/>
      <c r="MV20" s="237"/>
      <c r="MW20" s="237"/>
      <c r="MX20" s="237" t="s">
        <v>87</v>
      </c>
      <c r="MY20" s="237"/>
      <c r="MZ20" s="237"/>
      <c r="NA20" s="237"/>
      <c r="NB20" s="237"/>
      <c r="NC20" s="237"/>
      <c r="ND20" s="237"/>
      <c r="NE20" s="237"/>
      <c r="NF20" s="237"/>
      <c r="NG20" s="237"/>
      <c r="NH20" s="237"/>
      <c r="NI20" s="237"/>
      <c r="NJ20" s="237"/>
      <c r="NK20" s="237"/>
      <c r="NL20" s="237"/>
      <c r="NM20" s="237"/>
      <c r="NN20" s="237"/>
      <c r="NO20" s="237"/>
      <c r="NP20" s="237"/>
      <c r="NQ20" s="237" t="s">
        <v>87</v>
      </c>
      <c r="NR20" s="237"/>
      <c r="NS20" s="237"/>
      <c r="NT20" s="237"/>
      <c r="NU20" s="237"/>
      <c r="NV20" s="237"/>
      <c r="NW20" s="237"/>
      <c r="NX20" s="237"/>
      <c r="NY20" s="237"/>
      <c r="NZ20" s="237"/>
      <c r="OA20" s="237"/>
      <c r="OB20" s="237"/>
      <c r="OC20" s="237"/>
      <c r="OD20" s="237"/>
      <c r="OE20" s="237"/>
      <c r="OF20" s="237"/>
      <c r="OG20" s="237"/>
      <c r="OH20" s="237"/>
      <c r="OI20" s="237"/>
      <c r="OJ20" s="237" t="s">
        <v>87</v>
      </c>
      <c r="OK20" s="237"/>
      <c r="OL20" s="237"/>
      <c r="OM20" s="237"/>
      <c r="ON20" s="237"/>
      <c r="OO20" s="237"/>
      <c r="OP20" s="237"/>
      <c r="OQ20" s="237"/>
      <c r="OR20" s="237"/>
      <c r="OS20" s="237"/>
      <c r="OT20" s="237"/>
      <c r="OU20" s="237"/>
      <c r="OV20" s="237"/>
      <c r="OW20" s="237"/>
      <c r="OX20" s="237"/>
      <c r="OY20" s="237"/>
      <c r="OZ20" s="237"/>
      <c r="PA20" s="237"/>
      <c r="PB20" s="237"/>
      <c r="PC20" s="237" t="s">
        <v>87</v>
      </c>
      <c r="PD20" s="237"/>
      <c r="PE20" s="237"/>
      <c r="PF20" s="237"/>
      <c r="PG20" s="237"/>
      <c r="PH20" s="237"/>
      <c r="PI20" s="237"/>
      <c r="PJ20" s="237"/>
      <c r="PK20" s="237"/>
      <c r="PL20" s="237"/>
      <c r="PM20" s="237"/>
      <c r="PN20" s="237"/>
      <c r="PO20" s="237"/>
      <c r="PP20" s="237"/>
      <c r="PQ20" s="237"/>
      <c r="PR20" s="237"/>
      <c r="PS20" s="237"/>
      <c r="PT20" s="237"/>
      <c r="PU20" s="237"/>
      <c r="PV20" s="237" t="s">
        <v>87</v>
      </c>
      <c r="PW20" s="237"/>
      <c r="PX20" s="237"/>
      <c r="PY20" s="237"/>
      <c r="PZ20" s="237"/>
      <c r="QA20" s="237"/>
      <c r="QB20" s="237"/>
      <c r="QC20" s="237"/>
      <c r="QD20" s="237"/>
      <c r="QE20" s="237"/>
      <c r="QF20" s="237"/>
      <c r="QG20" s="237"/>
      <c r="QH20" s="237"/>
      <c r="QI20" s="237"/>
      <c r="QJ20" s="237"/>
      <c r="QK20" s="237"/>
      <c r="QL20" s="237"/>
      <c r="QM20" s="237"/>
      <c r="QN20" s="237"/>
      <c r="QO20" s="237" t="s">
        <v>87</v>
      </c>
      <c r="QP20" s="237"/>
      <c r="QQ20" s="237"/>
      <c r="QR20" s="237"/>
      <c r="QS20" s="237"/>
      <c r="QT20" s="237"/>
      <c r="QU20" s="237"/>
      <c r="QV20" s="237"/>
      <c r="QW20" s="237"/>
      <c r="QX20" s="237"/>
      <c r="QY20" s="237"/>
      <c r="QZ20" s="237"/>
      <c r="RA20" s="237"/>
      <c r="RB20" s="237"/>
      <c r="RC20" s="237"/>
      <c r="RD20" s="237"/>
      <c r="RE20" s="237"/>
      <c r="RF20" s="237"/>
      <c r="RG20" s="237"/>
      <c r="RH20" s="237" t="s">
        <v>87</v>
      </c>
      <c r="RI20" s="237"/>
      <c r="RJ20" s="237"/>
      <c r="RK20" s="237"/>
      <c r="RL20" s="237"/>
      <c r="RM20" s="237"/>
      <c r="RN20" s="237"/>
      <c r="RO20" s="237"/>
      <c r="RP20" s="237"/>
      <c r="RQ20" s="237"/>
      <c r="RR20" s="237"/>
      <c r="RS20" s="237"/>
      <c r="RT20" s="237"/>
      <c r="RU20" s="237"/>
      <c r="RV20" s="237"/>
      <c r="RW20" s="237"/>
      <c r="RX20" s="237"/>
      <c r="RY20" s="237"/>
      <c r="RZ20" s="237"/>
      <c r="SA20" s="237" t="s">
        <v>87</v>
      </c>
      <c r="SB20" s="237"/>
      <c r="SC20" s="237"/>
      <c r="SD20" s="237"/>
      <c r="SE20" s="237"/>
      <c r="SF20" s="237"/>
      <c r="SG20" s="237"/>
      <c r="SH20" s="237"/>
      <c r="SI20" s="237"/>
      <c r="SJ20" s="237"/>
      <c r="SK20" s="237"/>
      <c r="SL20" s="237"/>
      <c r="SM20" s="237"/>
      <c r="SN20" s="237"/>
      <c r="SO20" s="237"/>
      <c r="SP20" s="237"/>
      <c r="SQ20" s="237"/>
      <c r="SR20" s="237"/>
      <c r="SS20" s="237"/>
      <c r="ST20" s="237" t="s">
        <v>87</v>
      </c>
      <c r="SU20" s="237"/>
      <c r="SV20" s="237"/>
      <c r="SW20" s="237"/>
      <c r="SX20" s="237"/>
      <c r="SY20" s="237"/>
      <c r="SZ20" s="237"/>
      <c r="TA20" s="237"/>
      <c r="TB20" s="237"/>
      <c r="TC20" s="237"/>
      <c r="TD20" s="237"/>
      <c r="TE20" s="237"/>
      <c r="TF20" s="237"/>
      <c r="TG20" s="237"/>
      <c r="TH20" s="237"/>
      <c r="TI20" s="237"/>
      <c r="TJ20" s="237"/>
      <c r="TK20" s="237"/>
      <c r="TL20" s="237"/>
      <c r="TM20" s="237" t="s">
        <v>87</v>
      </c>
      <c r="TN20" s="237"/>
      <c r="TO20" s="237"/>
      <c r="TP20" s="237"/>
      <c r="TQ20" s="237"/>
      <c r="TR20" s="237"/>
      <c r="TS20" s="237"/>
      <c r="TT20" s="237"/>
      <c r="TU20" s="237"/>
      <c r="TV20" s="237"/>
      <c r="TW20" s="237"/>
      <c r="TX20" s="237"/>
      <c r="TY20" s="237"/>
      <c r="TZ20" s="237"/>
      <c r="UA20" s="237"/>
      <c r="UB20" s="237"/>
      <c r="UC20" s="237"/>
      <c r="UD20" s="237"/>
      <c r="UE20" s="237"/>
      <c r="UF20" s="237" t="s">
        <v>87</v>
      </c>
      <c r="UG20" s="237"/>
      <c r="UH20" s="237"/>
      <c r="UI20" s="237"/>
      <c r="UJ20" s="237"/>
      <c r="UK20" s="237"/>
      <c r="UL20" s="237"/>
      <c r="UM20" s="237"/>
      <c r="UN20" s="237"/>
      <c r="UO20" s="237"/>
      <c r="UP20" s="237"/>
      <c r="UQ20" s="237"/>
      <c r="UR20" s="237"/>
      <c r="US20" s="237"/>
      <c r="UT20" s="237"/>
      <c r="UU20" s="237"/>
      <c r="UV20" s="237"/>
      <c r="UW20" s="237"/>
      <c r="UX20" s="237"/>
    </row>
    <row r="21" spans="1:572" s="1" customFormat="1" ht="33.75" customHeight="1" thickBot="1" x14ac:dyDescent="0.2">
      <c r="A21" s="193" t="s">
        <v>15</v>
      </c>
      <c r="B21" s="194"/>
      <c r="C21" s="209">
        <f>IFERROR(VLOOKUP(K$22,名簿入力!$A$27:$L$56,$I$15,FALSE),"")</f>
        <v>0</v>
      </c>
      <c r="D21" s="210"/>
      <c r="E21" s="210"/>
      <c r="F21" s="210"/>
      <c r="G21" s="210"/>
      <c r="H21" s="211"/>
      <c r="I21" s="213" t="s">
        <v>94</v>
      </c>
      <c r="J21" s="213"/>
      <c r="K21" s="222" t="s">
        <v>28</v>
      </c>
      <c r="L21" s="222"/>
      <c r="M21" s="222"/>
      <c r="N21" s="184" t="s">
        <v>97</v>
      </c>
      <c r="O21" s="185"/>
      <c r="P21" s="185"/>
      <c r="Q21" s="185"/>
      <c r="R21" s="185"/>
      <c r="S21" s="185"/>
      <c r="T21" s="193" t="s">
        <v>15</v>
      </c>
      <c r="U21" s="194"/>
      <c r="V21" s="209">
        <f>IFERROR(VLOOKUP(AD$22,名簿入力!$A$27:$L$56,$I$15,FALSE),"")</f>
        <v>0</v>
      </c>
      <c r="W21" s="210"/>
      <c r="X21" s="210"/>
      <c r="Y21" s="210"/>
      <c r="Z21" s="210"/>
      <c r="AA21" s="211"/>
      <c r="AB21" s="212" t="s">
        <v>94</v>
      </c>
      <c r="AC21" s="213"/>
      <c r="AD21" s="222" t="s">
        <v>28</v>
      </c>
      <c r="AE21" s="222"/>
      <c r="AF21" s="222"/>
      <c r="AG21" s="184" t="s">
        <v>97</v>
      </c>
      <c r="AH21" s="185"/>
      <c r="AI21" s="185"/>
      <c r="AJ21" s="185"/>
      <c r="AK21" s="185"/>
      <c r="AL21" s="185"/>
      <c r="AM21" s="193" t="s">
        <v>15</v>
      </c>
      <c r="AN21" s="194"/>
      <c r="AO21" s="209">
        <f>IFERROR(VLOOKUP(AW$22,名簿入力!$A$27:$L$56,$I$15,FALSE),"")</f>
        <v>0</v>
      </c>
      <c r="AP21" s="210"/>
      <c r="AQ21" s="210"/>
      <c r="AR21" s="210"/>
      <c r="AS21" s="210"/>
      <c r="AT21" s="211"/>
      <c r="AU21" s="212" t="s">
        <v>94</v>
      </c>
      <c r="AV21" s="213"/>
      <c r="AW21" s="222" t="s">
        <v>28</v>
      </c>
      <c r="AX21" s="222"/>
      <c r="AY21" s="222"/>
      <c r="AZ21" s="184" t="s">
        <v>97</v>
      </c>
      <c r="BA21" s="185"/>
      <c r="BB21" s="185"/>
      <c r="BC21" s="185"/>
      <c r="BD21" s="185"/>
      <c r="BE21" s="185"/>
      <c r="BF21" s="193" t="s">
        <v>15</v>
      </c>
      <c r="BG21" s="194"/>
      <c r="BH21" s="209">
        <f>IFERROR(VLOOKUP(BP$22,名簿入力!$A$27:$L$56,$I$15,FALSE),"")</f>
        <v>0</v>
      </c>
      <c r="BI21" s="210"/>
      <c r="BJ21" s="210"/>
      <c r="BK21" s="210"/>
      <c r="BL21" s="210"/>
      <c r="BM21" s="211"/>
      <c r="BN21" s="212" t="s">
        <v>94</v>
      </c>
      <c r="BO21" s="213"/>
      <c r="BP21" s="222" t="s">
        <v>28</v>
      </c>
      <c r="BQ21" s="222"/>
      <c r="BR21" s="222"/>
      <c r="BS21" s="184" t="s">
        <v>97</v>
      </c>
      <c r="BT21" s="185"/>
      <c r="BU21" s="185"/>
      <c r="BV21" s="185"/>
      <c r="BW21" s="185"/>
      <c r="BX21" s="185"/>
      <c r="BY21" s="193" t="s">
        <v>15</v>
      </c>
      <c r="BZ21" s="194"/>
      <c r="CA21" s="209">
        <f>IFERROR(VLOOKUP(CI$22,名簿入力!$A$27:$L$56,$I$15,FALSE),"")</f>
        <v>0</v>
      </c>
      <c r="CB21" s="210"/>
      <c r="CC21" s="210"/>
      <c r="CD21" s="210"/>
      <c r="CE21" s="210"/>
      <c r="CF21" s="211"/>
      <c r="CG21" s="212" t="s">
        <v>94</v>
      </c>
      <c r="CH21" s="213"/>
      <c r="CI21" s="222" t="s">
        <v>28</v>
      </c>
      <c r="CJ21" s="222"/>
      <c r="CK21" s="222"/>
      <c r="CL21" s="184" t="s">
        <v>97</v>
      </c>
      <c r="CM21" s="185"/>
      <c r="CN21" s="185"/>
      <c r="CO21" s="185"/>
      <c r="CP21" s="185"/>
      <c r="CQ21" s="185"/>
      <c r="CR21" s="193" t="s">
        <v>15</v>
      </c>
      <c r="CS21" s="194"/>
      <c r="CT21" s="209">
        <f>IFERROR(VLOOKUP(DB$22,名簿入力!$A$27:$L$56,$I$15,FALSE),"")</f>
        <v>0</v>
      </c>
      <c r="CU21" s="210"/>
      <c r="CV21" s="210"/>
      <c r="CW21" s="210"/>
      <c r="CX21" s="210"/>
      <c r="CY21" s="211"/>
      <c r="CZ21" s="212" t="s">
        <v>94</v>
      </c>
      <c r="DA21" s="213"/>
      <c r="DB21" s="222" t="s">
        <v>28</v>
      </c>
      <c r="DC21" s="222"/>
      <c r="DD21" s="222"/>
      <c r="DE21" s="184" t="s">
        <v>97</v>
      </c>
      <c r="DF21" s="185"/>
      <c r="DG21" s="185"/>
      <c r="DH21" s="185"/>
      <c r="DI21" s="185"/>
      <c r="DJ21" s="185"/>
      <c r="DK21" s="193" t="s">
        <v>15</v>
      </c>
      <c r="DL21" s="194"/>
      <c r="DM21" s="209">
        <f>IFERROR(VLOOKUP(DU$22,名簿入力!$A$27:$L$56,$I$15,FALSE),"")</f>
        <v>0</v>
      </c>
      <c r="DN21" s="210"/>
      <c r="DO21" s="210"/>
      <c r="DP21" s="210"/>
      <c r="DQ21" s="210"/>
      <c r="DR21" s="211"/>
      <c r="DS21" s="212" t="s">
        <v>94</v>
      </c>
      <c r="DT21" s="213"/>
      <c r="DU21" s="222" t="s">
        <v>28</v>
      </c>
      <c r="DV21" s="222"/>
      <c r="DW21" s="222"/>
      <c r="DX21" s="184" t="s">
        <v>97</v>
      </c>
      <c r="DY21" s="185"/>
      <c r="DZ21" s="185"/>
      <c r="EA21" s="185"/>
      <c r="EB21" s="185"/>
      <c r="EC21" s="185"/>
      <c r="ED21" s="193" t="s">
        <v>15</v>
      </c>
      <c r="EE21" s="194"/>
      <c r="EF21" s="209">
        <f>IFERROR(VLOOKUP(EN$22,名簿入力!$A$27:$L$56,$I$15,FALSE),"")</f>
        <v>0</v>
      </c>
      <c r="EG21" s="210"/>
      <c r="EH21" s="210"/>
      <c r="EI21" s="210"/>
      <c r="EJ21" s="210"/>
      <c r="EK21" s="211"/>
      <c r="EL21" s="212" t="s">
        <v>94</v>
      </c>
      <c r="EM21" s="213"/>
      <c r="EN21" s="222" t="s">
        <v>28</v>
      </c>
      <c r="EO21" s="222"/>
      <c r="EP21" s="222"/>
      <c r="EQ21" s="184" t="s">
        <v>97</v>
      </c>
      <c r="ER21" s="185"/>
      <c r="ES21" s="185"/>
      <c r="ET21" s="185"/>
      <c r="EU21" s="185"/>
      <c r="EV21" s="185"/>
      <c r="EW21" s="193" t="s">
        <v>15</v>
      </c>
      <c r="EX21" s="194"/>
      <c r="EY21" s="209">
        <f>IFERROR(VLOOKUP(FG$22,名簿入力!$A$27:$L$56,$I$15,FALSE),"")</f>
        <v>0</v>
      </c>
      <c r="EZ21" s="210"/>
      <c r="FA21" s="210"/>
      <c r="FB21" s="210"/>
      <c r="FC21" s="210"/>
      <c r="FD21" s="211"/>
      <c r="FE21" s="212" t="s">
        <v>94</v>
      </c>
      <c r="FF21" s="213"/>
      <c r="FG21" s="222" t="s">
        <v>28</v>
      </c>
      <c r="FH21" s="222"/>
      <c r="FI21" s="222"/>
      <c r="FJ21" s="184" t="s">
        <v>97</v>
      </c>
      <c r="FK21" s="185"/>
      <c r="FL21" s="185"/>
      <c r="FM21" s="185"/>
      <c r="FN21" s="185"/>
      <c r="FO21" s="185"/>
      <c r="FP21" s="193" t="s">
        <v>15</v>
      </c>
      <c r="FQ21" s="194"/>
      <c r="FR21" s="209">
        <f>IFERROR(VLOOKUP(FZ$22,名簿入力!$A$27:$L$56,$I$15,FALSE),"")</f>
        <v>0</v>
      </c>
      <c r="FS21" s="210"/>
      <c r="FT21" s="210"/>
      <c r="FU21" s="210"/>
      <c r="FV21" s="210"/>
      <c r="FW21" s="211"/>
      <c r="FX21" s="212" t="s">
        <v>94</v>
      </c>
      <c r="FY21" s="213"/>
      <c r="FZ21" s="222" t="s">
        <v>28</v>
      </c>
      <c r="GA21" s="222"/>
      <c r="GB21" s="222"/>
      <c r="GC21" s="184" t="s">
        <v>97</v>
      </c>
      <c r="GD21" s="185"/>
      <c r="GE21" s="185"/>
      <c r="GF21" s="185"/>
      <c r="GG21" s="185"/>
      <c r="GH21" s="185"/>
      <c r="GI21" s="193" t="s">
        <v>15</v>
      </c>
      <c r="GJ21" s="194"/>
      <c r="GK21" s="209">
        <f>IFERROR(VLOOKUP(GS$22,名簿入力!$A$27:$L$56,$I$15,FALSE),"")</f>
        <v>0</v>
      </c>
      <c r="GL21" s="210"/>
      <c r="GM21" s="210"/>
      <c r="GN21" s="210"/>
      <c r="GO21" s="210"/>
      <c r="GP21" s="211"/>
      <c r="GQ21" s="212" t="s">
        <v>94</v>
      </c>
      <c r="GR21" s="213"/>
      <c r="GS21" s="222" t="s">
        <v>28</v>
      </c>
      <c r="GT21" s="222"/>
      <c r="GU21" s="222"/>
      <c r="GV21" s="184" t="s">
        <v>97</v>
      </c>
      <c r="GW21" s="185"/>
      <c r="GX21" s="185"/>
      <c r="GY21" s="185"/>
      <c r="GZ21" s="185"/>
      <c r="HA21" s="185"/>
      <c r="HB21" s="193" t="s">
        <v>15</v>
      </c>
      <c r="HC21" s="194"/>
      <c r="HD21" s="209">
        <f>IFERROR(VLOOKUP(HL$22,名簿入力!$A$27:$L$56,$I$15,FALSE),"")</f>
        <v>0</v>
      </c>
      <c r="HE21" s="210"/>
      <c r="HF21" s="210"/>
      <c r="HG21" s="210"/>
      <c r="HH21" s="210"/>
      <c r="HI21" s="211"/>
      <c r="HJ21" s="212" t="s">
        <v>94</v>
      </c>
      <c r="HK21" s="213"/>
      <c r="HL21" s="222" t="s">
        <v>28</v>
      </c>
      <c r="HM21" s="222"/>
      <c r="HN21" s="222"/>
      <c r="HO21" s="184" t="s">
        <v>97</v>
      </c>
      <c r="HP21" s="185"/>
      <c r="HQ21" s="185"/>
      <c r="HR21" s="185"/>
      <c r="HS21" s="185"/>
      <c r="HT21" s="185"/>
      <c r="HU21" s="193" t="s">
        <v>15</v>
      </c>
      <c r="HV21" s="194"/>
      <c r="HW21" s="209">
        <f>IFERROR(VLOOKUP(IE$22,名簿入力!$A$27:$L$56,$I$15,FALSE),"")</f>
        <v>0</v>
      </c>
      <c r="HX21" s="210"/>
      <c r="HY21" s="210"/>
      <c r="HZ21" s="210"/>
      <c r="IA21" s="210"/>
      <c r="IB21" s="211"/>
      <c r="IC21" s="212" t="s">
        <v>94</v>
      </c>
      <c r="ID21" s="213"/>
      <c r="IE21" s="222" t="s">
        <v>28</v>
      </c>
      <c r="IF21" s="222"/>
      <c r="IG21" s="222"/>
      <c r="IH21" s="184" t="s">
        <v>97</v>
      </c>
      <c r="II21" s="185"/>
      <c r="IJ21" s="185"/>
      <c r="IK21" s="185"/>
      <c r="IL21" s="185"/>
      <c r="IM21" s="185"/>
      <c r="IN21" s="193" t="s">
        <v>15</v>
      </c>
      <c r="IO21" s="194"/>
      <c r="IP21" s="209">
        <f>IFERROR(VLOOKUP(IX$22,名簿入力!$A$27:$L$56,$I$15,FALSE),"")</f>
        <v>0</v>
      </c>
      <c r="IQ21" s="210"/>
      <c r="IR21" s="210"/>
      <c r="IS21" s="210"/>
      <c r="IT21" s="210"/>
      <c r="IU21" s="211"/>
      <c r="IV21" s="212" t="s">
        <v>94</v>
      </c>
      <c r="IW21" s="213"/>
      <c r="IX21" s="222" t="s">
        <v>28</v>
      </c>
      <c r="IY21" s="222"/>
      <c r="IZ21" s="222"/>
      <c r="JA21" s="184" t="s">
        <v>97</v>
      </c>
      <c r="JB21" s="185"/>
      <c r="JC21" s="185"/>
      <c r="JD21" s="185"/>
      <c r="JE21" s="185"/>
      <c r="JF21" s="185"/>
      <c r="JG21" s="193" t="s">
        <v>15</v>
      </c>
      <c r="JH21" s="194"/>
      <c r="JI21" s="209">
        <f>IFERROR(VLOOKUP(JQ$22,名簿入力!$A$27:$L$56,$I$15,FALSE),"")</f>
        <v>0</v>
      </c>
      <c r="JJ21" s="210"/>
      <c r="JK21" s="210"/>
      <c r="JL21" s="210"/>
      <c r="JM21" s="210"/>
      <c r="JN21" s="211"/>
      <c r="JO21" s="212" t="s">
        <v>94</v>
      </c>
      <c r="JP21" s="213"/>
      <c r="JQ21" s="222" t="s">
        <v>28</v>
      </c>
      <c r="JR21" s="222"/>
      <c r="JS21" s="222"/>
      <c r="JT21" s="184" t="s">
        <v>97</v>
      </c>
      <c r="JU21" s="185"/>
      <c r="JV21" s="185"/>
      <c r="JW21" s="185"/>
      <c r="JX21" s="185"/>
      <c r="JY21" s="185"/>
      <c r="JZ21" s="193" t="s">
        <v>15</v>
      </c>
      <c r="KA21" s="194"/>
      <c r="KB21" s="209">
        <f>IFERROR(VLOOKUP(KJ$22,名簿入力!$A$27:$L$56,$I$15,FALSE),"")</f>
        <v>0</v>
      </c>
      <c r="KC21" s="210"/>
      <c r="KD21" s="210"/>
      <c r="KE21" s="210"/>
      <c r="KF21" s="210"/>
      <c r="KG21" s="211"/>
      <c r="KH21" s="212" t="s">
        <v>94</v>
      </c>
      <c r="KI21" s="213"/>
      <c r="KJ21" s="222" t="s">
        <v>28</v>
      </c>
      <c r="KK21" s="222"/>
      <c r="KL21" s="222"/>
      <c r="KM21" s="184" t="s">
        <v>97</v>
      </c>
      <c r="KN21" s="185"/>
      <c r="KO21" s="185"/>
      <c r="KP21" s="185"/>
      <c r="KQ21" s="185"/>
      <c r="KR21" s="185"/>
      <c r="KS21" s="193" t="s">
        <v>15</v>
      </c>
      <c r="KT21" s="194"/>
      <c r="KU21" s="209">
        <f>IFERROR(VLOOKUP(LC$22,名簿入力!$A$27:$L$56,$I$15,FALSE),"")</f>
        <v>0</v>
      </c>
      <c r="KV21" s="210"/>
      <c r="KW21" s="210"/>
      <c r="KX21" s="210"/>
      <c r="KY21" s="210"/>
      <c r="KZ21" s="211"/>
      <c r="LA21" s="212" t="s">
        <v>94</v>
      </c>
      <c r="LB21" s="213"/>
      <c r="LC21" s="222" t="s">
        <v>28</v>
      </c>
      <c r="LD21" s="222"/>
      <c r="LE21" s="222"/>
      <c r="LF21" s="184" t="s">
        <v>97</v>
      </c>
      <c r="LG21" s="185"/>
      <c r="LH21" s="185"/>
      <c r="LI21" s="185"/>
      <c r="LJ21" s="185"/>
      <c r="LK21" s="185"/>
      <c r="LL21" s="193" t="s">
        <v>15</v>
      </c>
      <c r="LM21" s="194"/>
      <c r="LN21" s="209">
        <f>IFERROR(VLOOKUP(LV$22,名簿入力!$A$27:$L$56,$I$15,FALSE),"")</f>
        <v>0</v>
      </c>
      <c r="LO21" s="210"/>
      <c r="LP21" s="210"/>
      <c r="LQ21" s="210"/>
      <c r="LR21" s="210"/>
      <c r="LS21" s="211"/>
      <c r="LT21" s="212" t="s">
        <v>94</v>
      </c>
      <c r="LU21" s="213"/>
      <c r="LV21" s="222" t="s">
        <v>28</v>
      </c>
      <c r="LW21" s="222"/>
      <c r="LX21" s="222"/>
      <c r="LY21" s="184" t="s">
        <v>97</v>
      </c>
      <c r="LZ21" s="185"/>
      <c r="MA21" s="185"/>
      <c r="MB21" s="185"/>
      <c r="MC21" s="185"/>
      <c r="MD21" s="185"/>
      <c r="ME21" s="193" t="s">
        <v>15</v>
      </c>
      <c r="MF21" s="194"/>
      <c r="MG21" s="209">
        <f>IFERROR(VLOOKUP(MO$22,名簿入力!$A$27:$L$56,$I$15,FALSE),"")</f>
        <v>0</v>
      </c>
      <c r="MH21" s="210"/>
      <c r="MI21" s="210"/>
      <c r="MJ21" s="210"/>
      <c r="MK21" s="210"/>
      <c r="ML21" s="211"/>
      <c r="MM21" s="212" t="s">
        <v>94</v>
      </c>
      <c r="MN21" s="213"/>
      <c r="MO21" s="222" t="s">
        <v>28</v>
      </c>
      <c r="MP21" s="222"/>
      <c r="MQ21" s="222"/>
      <c r="MR21" s="184" t="s">
        <v>97</v>
      </c>
      <c r="MS21" s="185"/>
      <c r="MT21" s="185"/>
      <c r="MU21" s="185"/>
      <c r="MV21" s="185"/>
      <c r="MW21" s="185"/>
      <c r="MX21" s="193" t="s">
        <v>15</v>
      </c>
      <c r="MY21" s="194"/>
      <c r="MZ21" s="209">
        <f>IFERROR(VLOOKUP(NH$22,名簿入力!$A$27:$L$56,$I$15,FALSE),"")</f>
        <v>0</v>
      </c>
      <c r="NA21" s="210"/>
      <c r="NB21" s="210"/>
      <c r="NC21" s="210"/>
      <c r="ND21" s="210"/>
      <c r="NE21" s="211"/>
      <c r="NF21" s="212" t="s">
        <v>94</v>
      </c>
      <c r="NG21" s="213"/>
      <c r="NH21" s="222" t="s">
        <v>28</v>
      </c>
      <c r="NI21" s="222"/>
      <c r="NJ21" s="222"/>
      <c r="NK21" s="184" t="s">
        <v>97</v>
      </c>
      <c r="NL21" s="185"/>
      <c r="NM21" s="185"/>
      <c r="NN21" s="185"/>
      <c r="NO21" s="185"/>
      <c r="NP21" s="185"/>
      <c r="NQ21" s="193" t="s">
        <v>15</v>
      </c>
      <c r="NR21" s="194"/>
      <c r="NS21" s="209">
        <f>IFERROR(VLOOKUP(OA$22,名簿入力!$A$27:$L$56,$I$15,FALSE),"")</f>
        <v>0</v>
      </c>
      <c r="NT21" s="210"/>
      <c r="NU21" s="210"/>
      <c r="NV21" s="210"/>
      <c r="NW21" s="210"/>
      <c r="NX21" s="211"/>
      <c r="NY21" s="212" t="s">
        <v>94</v>
      </c>
      <c r="NZ21" s="213"/>
      <c r="OA21" s="222" t="s">
        <v>28</v>
      </c>
      <c r="OB21" s="222"/>
      <c r="OC21" s="222"/>
      <c r="OD21" s="184" t="s">
        <v>97</v>
      </c>
      <c r="OE21" s="185"/>
      <c r="OF21" s="185"/>
      <c r="OG21" s="185"/>
      <c r="OH21" s="185"/>
      <c r="OI21" s="185"/>
      <c r="OJ21" s="193" t="s">
        <v>15</v>
      </c>
      <c r="OK21" s="194"/>
      <c r="OL21" s="209">
        <f>IFERROR(VLOOKUP(OT$22,名簿入力!$A$27:$L$56,$I$15,FALSE),"")</f>
        <v>0</v>
      </c>
      <c r="OM21" s="210"/>
      <c r="ON21" s="210"/>
      <c r="OO21" s="210"/>
      <c r="OP21" s="210"/>
      <c r="OQ21" s="211"/>
      <c r="OR21" s="212" t="s">
        <v>94</v>
      </c>
      <c r="OS21" s="213"/>
      <c r="OT21" s="222" t="s">
        <v>28</v>
      </c>
      <c r="OU21" s="222"/>
      <c r="OV21" s="222"/>
      <c r="OW21" s="184" t="s">
        <v>97</v>
      </c>
      <c r="OX21" s="185"/>
      <c r="OY21" s="185"/>
      <c r="OZ21" s="185"/>
      <c r="PA21" s="185"/>
      <c r="PB21" s="185"/>
      <c r="PC21" s="193" t="s">
        <v>15</v>
      </c>
      <c r="PD21" s="194"/>
      <c r="PE21" s="209">
        <f>IFERROR(VLOOKUP(PM$22,名簿入力!$A$27:$L$56,$I$15,FALSE),"")</f>
        <v>0</v>
      </c>
      <c r="PF21" s="210"/>
      <c r="PG21" s="210"/>
      <c r="PH21" s="210"/>
      <c r="PI21" s="210"/>
      <c r="PJ21" s="211"/>
      <c r="PK21" s="212" t="s">
        <v>94</v>
      </c>
      <c r="PL21" s="213"/>
      <c r="PM21" s="222" t="s">
        <v>28</v>
      </c>
      <c r="PN21" s="222"/>
      <c r="PO21" s="222"/>
      <c r="PP21" s="184" t="s">
        <v>97</v>
      </c>
      <c r="PQ21" s="185"/>
      <c r="PR21" s="185"/>
      <c r="PS21" s="185"/>
      <c r="PT21" s="185"/>
      <c r="PU21" s="185"/>
      <c r="PV21" s="193" t="s">
        <v>15</v>
      </c>
      <c r="PW21" s="194"/>
      <c r="PX21" s="209">
        <f>IFERROR(VLOOKUP(QF$22,名簿入力!$A$27:$L$56,$I$15,FALSE),"")</f>
        <v>0</v>
      </c>
      <c r="PY21" s="210"/>
      <c r="PZ21" s="210"/>
      <c r="QA21" s="210"/>
      <c r="QB21" s="210"/>
      <c r="QC21" s="211"/>
      <c r="QD21" s="212" t="s">
        <v>94</v>
      </c>
      <c r="QE21" s="213"/>
      <c r="QF21" s="222" t="s">
        <v>28</v>
      </c>
      <c r="QG21" s="222"/>
      <c r="QH21" s="222"/>
      <c r="QI21" s="184" t="s">
        <v>97</v>
      </c>
      <c r="QJ21" s="185"/>
      <c r="QK21" s="185"/>
      <c r="QL21" s="185"/>
      <c r="QM21" s="185"/>
      <c r="QN21" s="185"/>
      <c r="QO21" s="193" t="s">
        <v>15</v>
      </c>
      <c r="QP21" s="194"/>
      <c r="QQ21" s="209">
        <f>IFERROR(VLOOKUP(QY$22,名簿入力!$A$27:$L$56,$I$15,FALSE),"")</f>
        <v>0</v>
      </c>
      <c r="QR21" s="210"/>
      <c r="QS21" s="210"/>
      <c r="QT21" s="210"/>
      <c r="QU21" s="210"/>
      <c r="QV21" s="211"/>
      <c r="QW21" s="212" t="s">
        <v>94</v>
      </c>
      <c r="QX21" s="213"/>
      <c r="QY21" s="222" t="s">
        <v>28</v>
      </c>
      <c r="QZ21" s="222"/>
      <c r="RA21" s="222"/>
      <c r="RB21" s="184" t="s">
        <v>97</v>
      </c>
      <c r="RC21" s="185"/>
      <c r="RD21" s="185"/>
      <c r="RE21" s="185"/>
      <c r="RF21" s="185"/>
      <c r="RG21" s="185"/>
      <c r="RH21" s="193" t="s">
        <v>15</v>
      </c>
      <c r="RI21" s="194"/>
      <c r="RJ21" s="209">
        <f>IFERROR(VLOOKUP(RR$22,名簿入力!$A$27:$L$56,$I$15,FALSE),"")</f>
        <v>0</v>
      </c>
      <c r="RK21" s="210"/>
      <c r="RL21" s="210"/>
      <c r="RM21" s="210"/>
      <c r="RN21" s="210"/>
      <c r="RO21" s="211"/>
      <c r="RP21" s="212" t="s">
        <v>94</v>
      </c>
      <c r="RQ21" s="213"/>
      <c r="RR21" s="222" t="s">
        <v>28</v>
      </c>
      <c r="RS21" s="222"/>
      <c r="RT21" s="222"/>
      <c r="RU21" s="184" t="s">
        <v>97</v>
      </c>
      <c r="RV21" s="185"/>
      <c r="RW21" s="185"/>
      <c r="RX21" s="185"/>
      <c r="RY21" s="185"/>
      <c r="RZ21" s="185"/>
      <c r="SA21" s="193" t="s">
        <v>15</v>
      </c>
      <c r="SB21" s="194"/>
      <c r="SC21" s="209">
        <f>IFERROR(VLOOKUP(SK$22,名簿入力!$A$27:$L$56,$I$15,FALSE),"")</f>
        <v>0</v>
      </c>
      <c r="SD21" s="210"/>
      <c r="SE21" s="210"/>
      <c r="SF21" s="210"/>
      <c r="SG21" s="210"/>
      <c r="SH21" s="211"/>
      <c r="SI21" s="212" t="s">
        <v>94</v>
      </c>
      <c r="SJ21" s="213"/>
      <c r="SK21" s="222" t="s">
        <v>28</v>
      </c>
      <c r="SL21" s="222"/>
      <c r="SM21" s="222"/>
      <c r="SN21" s="184" t="s">
        <v>97</v>
      </c>
      <c r="SO21" s="185"/>
      <c r="SP21" s="185"/>
      <c r="SQ21" s="185"/>
      <c r="SR21" s="185"/>
      <c r="SS21" s="185"/>
      <c r="ST21" s="193" t="s">
        <v>15</v>
      </c>
      <c r="SU21" s="194"/>
      <c r="SV21" s="209">
        <f>IFERROR(VLOOKUP(TD$22,名簿入力!$A$27:$L$56,$I$15,FALSE),"")</f>
        <v>0</v>
      </c>
      <c r="SW21" s="210"/>
      <c r="SX21" s="210"/>
      <c r="SY21" s="210"/>
      <c r="SZ21" s="210"/>
      <c r="TA21" s="211"/>
      <c r="TB21" s="212" t="s">
        <v>94</v>
      </c>
      <c r="TC21" s="213"/>
      <c r="TD21" s="222" t="s">
        <v>28</v>
      </c>
      <c r="TE21" s="222"/>
      <c r="TF21" s="222"/>
      <c r="TG21" s="184" t="s">
        <v>97</v>
      </c>
      <c r="TH21" s="185"/>
      <c r="TI21" s="185"/>
      <c r="TJ21" s="185"/>
      <c r="TK21" s="185"/>
      <c r="TL21" s="185"/>
      <c r="TM21" s="193" t="s">
        <v>15</v>
      </c>
      <c r="TN21" s="194"/>
      <c r="TO21" s="209">
        <f>IFERROR(VLOOKUP(TW$22,名簿入力!$A$27:$L$56,$I$15,FALSE),"")</f>
        <v>0</v>
      </c>
      <c r="TP21" s="210"/>
      <c r="TQ21" s="210"/>
      <c r="TR21" s="210"/>
      <c r="TS21" s="210"/>
      <c r="TT21" s="211"/>
      <c r="TU21" s="212" t="s">
        <v>94</v>
      </c>
      <c r="TV21" s="213"/>
      <c r="TW21" s="222" t="s">
        <v>28</v>
      </c>
      <c r="TX21" s="222"/>
      <c r="TY21" s="222"/>
      <c r="TZ21" s="184" t="s">
        <v>97</v>
      </c>
      <c r="UA21" s="185"/>
      <c r="UB21" s="185"/>
      <c r="UC21" s="185"/>
      <c r="UD21" s="185"/>
      <c r="UE21" s="185"/>
      <c r="UF21" s="193" t="s">
        <v>15</v>
      </c>
      <c r="UG21" s="194"/>
      <c r="UH21" s="209">
        <f>IFERROR(VLOOKUP(UP$22,名簿入力!$A$27:$L$56,$I$15,FALSE),"")</f>
        <v>0</v>
      </c>
      <c r="UI21" s="210"/>
      <c r="UJ21" s="210"/>
      <c r="UK21" s="210"/>
      <c r="UL21" s="210"/>
      <c r="UM21" s="211"/>
      <c r="UN21" s="212" t="s">
        <v>94</v>
      </c>
      <c r="UO21" s="213"/>
      <c r="UP21" s="222" t="s">
        <v>28</v>
      </c>
      <c r="UQ21" s="222"/>
      <c r="UR21" s="222"/>
      <c r="US21" s="184" t="s">
        <v>97</v>
      </c>
      <c r="UT21" s="185"/>
      <c r="UU21" s="185"/>
      <c r="UV21" s="185"/>
      <c r="UW21" s="185"/>
      <c r="UX21" s="185"/>
      <c r="UY21"/>
      <c r="UZ21"/>
    </row>
    <row r="22" spans="1:572" s="31" customFormat="1" ht="17.25" customHeight="1" x14ac:dyDescent="0.4">
      <c r="A22" s="186" t="s">
        <v>14</v>
      </c>
      <c r="B22" s="187"/>
      <c r="C22" s="214">
        <f>IFERROR(VLOOKUP(K$22,名簿入力!$A$27:$L$56,$J$15,FALSE),"")</f>
        <v>0</v>
      </c>
      <c r="D22" s="215"/>
      <c r="E22" s="215"/>
      <c r="F22" s="215"/>
      <c r="G22" s="215"/>
      <c r="H22" s="216"/>
      <c r="I22" s="220" t="str">
        <f>IFERROR(VLOOKUP(K$22,名簿入力!$A$27:$L$56,$R$15,FALSE),"")</f>
        <v/>
      </c>
      <c r="J22" s="221"/>
      <c r="K22" s="29">
        <v>1</v>
      </c>
      <c r="L22" s="177" t="s">
        <v>96</v>
      </c>
      <c r="M22" s="177"/>
      <c r="N22" s="177"/>
      <c r="O22" s="177"/>
      <c r="P22" s="177"/>
      <c r="Q22" s="177"/>
      <c r="R22" s="177"/>
      <c r="S22" s="177"/>
      <c r="T22" s="186" t="s">
        <v>14</v>
      </c>
      <c r="U22" s="187"/>
      <c r="V22" s="214">
        <f>IFERROR(VLOOKUP(AD$22,名簿入力!$A$27:$L$56,$J$15,FALSE),"")</f>
        <v>0</v>
      </c>
      <c r="W22" s="215"/>
      <c r="X22" s="215"/>
      <c r="Y22" s="215"/>
      <c r="Z22" s="215"/>
      <c r="AA22" s="216"/>
      <c r="AB22" s="220" t="str">
        <f>IFERROR(VLOOKUP(AD$22,名簿入力!$A$27:$L$56,$R$15,FALSE),"")</f>
        <v/>
      </c>
      <c r="AC22" s="221"/>
      <c r="AD22" s="29">
        <f>K22+1</f>
        <v>2</v>
      </c>
      <c r="AE22" s="177" t="s">
        <v>96</v>
      </c>
      <c r="AF22" s="177"/>
      <c r="AG22" s="177"/>
      <c r="AH22" s="177"/>
      <c r="AI22" s="177"/>
      <c r="AJ22" s="177"/>
      <c r="AK22" s="177"/>
      <c r="AL22" s="177"/>
      <c r="AM22" s="186" t="s">
        <v>14</v>
      </c>
      <c r="AN22" s="187"/>
      <c r="AO22" s="214">
        <f>IFERROR(VLOOKUP(AW$22,名簿入力!$A$27:$L$56,$J$15,FALSE),"")</f>
        <v>0</v>
      </c>
      <c r="AP22" s="215"/>
      <c r="AQ22" s="215"/>
      <c r="AR22" s="215"/>
      <c r="AS22" s="215"/>
      <c r="AT22" s="216"/>
      <c r="AU22" s="220" t="str">
        <f>IFERROR(VLOOKUP(AW$22,名簿入力!$A$27:$L$56,$R$15,FALSE),"")</f>
        <v/>
      </c>
      <c r="AV22" s="221"/>
      <c r="AW22" s="29">
        <f>AD22+1</f>
        <v>3</v>
      </c>
      <c r="AX22" s="177" t="s">
        <v>96</v>
      </c>
      <c r="AY22" s="177"/>
      <c r="AZ22" s="177"/>
      <c r="BA22" s="177"/>
      <c r="BB22" s="177"/>
      <c r="BC22" s="177"/>
      <c r="BD22" s="177"/>
      <c r="BE22" s="177"/>
      <c r="BF22" s="186" t="s">
        <v>14</v>
      </c>
      <c r="BG22" s="187"/>
      <c r="BH22" s="214">
        <f>IFERROR(VLOOKUP(BP$22,名簿入力!$A$27:$L$56,$J$15,FALSE),"")</f>
        <v>0</v>
      </c>
      <c r="BI22" s="215"/>
      <c r="BJ22" s="215"/>
      <c r="BK22" s="215"/>
      <c r="BL22" s="215"/>
      <c r="BM22" s="216"/>
      <c r="BN22" s="220" t="str">
        <f>IFERROR(VLOOKUP(BP$22,名簿入力!$A$27:$L$56,$R$15,FALSE),"")</f>
        <v/>
      </c>
      <c r="BO22" s="221"/>
      <c r="BP22" s="29">
        <f>AW22+1</f>
        <v>4</v>
      </c>
      <c r="BQ22" s="177" t="s">
        <v>96</v>
      </c>
      <c r="BR22" s="177"/>
      <c r="BS22" s="177"/>
      <c r="BT22" s="177"/>
      <c r="BU22" s="177"/>
      <c r="BV22" s="177"/>
      <c r="BW22" s="177"/>
      <c r="BX22" s="177"/>
      <c r="BY22" s="186" t="s">
        <v>14</v>
      </c>
      <c r="BZ22" s="187"/>
      <c r="CA22" s="214">
        <f>IFERROR(VLOOKUP(CI$22,名簿入力!$A$27:$L$56,$J$15,FALSE),"")</f>
        <v>0</v>
      </c>
      <c r="CB22" s="215"/>
      <c r="CC22" s="215"/>
      <c r="CD22" s="215"/>
      <c r="CE22" s="215"/>
      <c r="CF22" s="216"/>
      <c r="CG22" s="220" t="str">
        <f>IFERROR(VLOOKUP(CI$22,名簿入力!$A$27:$L$56,$R$15,FALSE),"")</f>
        <v/>
      </c>
      <c r="CH22" s="221"/>
      <c r="CI22" s="29">
        <f>BP22+1</f>
        <v>5</v>
      </c>
      <c r="CJ22" s="177" t="s">
        <v>96</v>
      </c>
      <c r="CK22" s="177"/>
      <c r="CL22" s="177"/>
      <c r="CM22" s="177"/>
      <c r="CN22" s="177"/>
      <c r="CO22" s="177"/>
      <c r="CP22" s="177"/>
      <c r="CQ22" s="177"/>
      <c r="CR22" s="186" t="s">
        <v>14</v>
      </c>
      <c r="CS22" s="187"/>
      <c r="CT22" s="214">
        <f>IFERROR(VLOOKUP(DB$22,名簿入力!$A$27:$L$56,$J$15,FALSE),"")</f>
        <v>0</v>
      </c>
      <c r="CU22" s="215"/>
      <c r="CV22" s="215"/>
      <c r="CW22" s="215"/>
      <c r="CX22" s="215"/>
      <c r="CY22" s="216"/>
      <c r="CZ22" s="220" t="str">
        <f>IFERROR(VLOOKUP(DB$22,名簿入力!$A$27:$L$56,$R$15,FALSE),"")</f>
        <v/>
      </c>
      <c r="DA22" s="221"/>
      <c r="DB22" s="29">
        <f>CI22+1</f>
        <v>6</v>
      </c>
      <c r="DC22" s="177" t="s">
        <v>96</v>
      </c>
      <c r="DD22" s="177"/>
      <c r="DE22" s="177"/>
      <c r="DF22" s="177"/>
      <c r="DG22" s="177"/>
      <c r="DH22" s="177"/>
      <c r="DI22" s="177"/>
      <c r="DJ22" s="177"/>
      <c r="DK22" s="186" t="s">
        <v>14</v>
      </c>
      <c r="DL22" s="187"/>
      <c r="DM22" s="214">
        <f>IFERROR(VLOOKUP(DU$22,名簿入力!$A$27:$L$56,$J$15,FALSE),"")</f>
        <v>0</v>
      </c>
      <c r="DN22" s="215"/>
      <c r="DO22" s="215"/>
      <c r="DP22" s="215"/>
      <c r="DQ22" s="215"/>
      <c r="DR22" s="216"/>
      <c r="DS22" s="220" t="str">
        <f>IFERROR(VLOOKUP(DU$22,名簿入力!$A$27:$L$56,$R$15,FALSE),"")</f>
        <v/>
      </c>
      <c r="DT22" s="221"/>
      <c r="DU22" s="29">
        <f>DB22+1</f>
        <v>7</v>
      </c>
      <c r="DV22" s="177" t="s">
        <v>96</v>
      </c>
      <c r="DW22" s="177"/>
      <c r="DX22" s="177"/>
      <c r="DY22" s="177"/>
      <c r="DZ22" s="177"/>
      <c r="EA22" s="177"/>
      <c r="EB22" s="177"/>
      <c r="EC22" s="177"/>
      <c r="ED22" s="186" t="s">
        <v>14</v>
      </c>
      <c r="EE22" s="187"/>
      <c r="EF22" s="214">
        <f>IFERROR(VLOOKUP(EN$22,名簿入力!$A$27:$L$56,$J$15,FALSE),"")</f>
        <v>0</v>
      </c>
      <c r="EG22" s="215"/>
      <c r="EH22" s="215"/>
      <c r="EI22" s="215"/>
      <c r="EJ22" s="215"/>
      <c r="EK22" s="216"/>
      <c r="EL22" s="220" t="str">
        <f>IFERROR(VLOOKUP(EN$22,名簿入力!$A$27:$L$56,$R$15,FALSE),"")</f>
        <v/>
      </c>
      <c r="EM22" s="221"/>
      <c r="EN22" s="29">
        <f>DU22+1</f>
        <v>8</v>
      </c>
      <c r="EO22" s="177" t="s">
        <v>96</v>
      </c>
      <c r="EP22" s="177"/>
      <c r="EQ22" s="177"/>
      <c r="ER22" s="177"/>
      <c r="ES22" s="177"/>
      <c r="ET22" s="177"/>
      <c r="EU22" s="177"/>
      <c r="EV22" s="177"/>
      <c r="EW22" s="186" t="s">
        <v>14</v>
      </c>
      <c r="EX22" s="187"/>
      <c r="EY22" s="214">
        <f>IFERROR(VLOOKUP(FG$22,名簿入力!$A$27:$L$56,$J$15,FALSE),"")</f>
        <v>0</v>
      </c>
      <c r="EZ22" s="215"/>
      <c r="FA22" s="215"/>
      <c r="FB22" s="215"/>
      <c r="FC22" s="215"/>
      <c r="FD22" s="216"/>
      <c r="FE22" s="220" t="str">
        <f>IFERROR(VLOOKUP(FG$22,名簿入力!$A$27:$L$56,$R$15,FALSE),"")</f>
        <v/>
      </c>
      <c r="FF22" s="221"/>
      <c r="FG22" s="29">
        <f>EN22+1</f>
        <v>9</v>
      </c>
      <c r="FH22" s="177" t="s">
        <v>96</v>
      </c>
      <c r="FI22" s="177"/>
      <c r="FJ22" s="177"/>
      <c r="FK22" s="177"/>
      <c r="FL22" s="177"/>
      <c r="FM22" s="177"/>
      <c r="FN22" s="177"/>
      <c r="FO22" s="177"/>
      <c r="FP22" s="186" t="s">
        <v>14</v>
      </c>
      <c r="FQ22" s="187"/>
      <c r="FR22" s="214">
        <f>IFERROR(VLOOKUP(FZ$22,名簿入力!$A$27:$L$56,$J$15,FALSE),"")</f>
        <v>0</v>
      </c>
      <c r="FS22" s="215"/>
      <c r="FT22" s="215"/>
      <c r="FU22" s="215"/>
      <c r="FV22" s="215"/>
      <c r="FW22" s="216"/>
      <c r="FX22" s="220" t="str">
        <f>IFERROR(VLOOKUP(FZ$22,名簿入力!$A$27:$L$56,$R$15,FALSE),"")</f>
        <v/>
      </c>
      <c r="FY22" s="221"/>
      <c r="FZ22" s="29">
        <f>FG22+1</f>
        <v>10</v>
      </c>
      <c r="GA22" s="177" t="s">
        <v>96</v>
      </c>
      <c r="GB22" s="177"/>
      <c r="GC22" s="177"/>
      <c r="GD22" s="177"/>
      <c r="GE22" s="177"/>
      <c r="GF22" s="177"/>
      <c r="GG22" s="177"/>
      <c r="GH22" s="177"/>
      <c r="GI22" s="186" t="s">
        <v>14</v>
      </c>
      <c r="GJ22" s="187"/>
      <c r="GK22" s="214">
        <f>IFERROR(VLOOKUP(GS$22,名簿入力!$A$27:$L$56,$J$15,FALSE),"")</f>
        <v>0</v>
      </c>
      <c r="GL22" s="215"/>
      <c r="GM22" s="215"/>
      <c r="GN22" s="215"/>
      <c r="GO22" s="215"/>
      <c r="GP22" s="216"/>
      <c r="GQ22" s="220" t="str">
        <f>IFERROR(VLOOKUP(GS$22,名簿入力!$A$27:$L$56,$R$15,FALSE),"")</f>
        <v/>
      </c>
      <c r="GR22" s="221"/>
      <c r="GS22" s="29">
        <f>FZ22+1</f>
        <v>11</v>
      </c>
      <c r="GT22" s="177" t="s">
        <v>96</v>
      </c>
      <c r="GU22" s="177"/>
      <c r="GV22" s="177"/>
      <c r="GW22" s="177"/>
      <c r="GX22" s="177"/>
      <c r="GY22" s="177"/>
      <c r="GZ22" s="177"/>
      <c r="HA22" s="177"/>
      <c r="HB22" s="186" t="s">
        <v>14</v>
      </c>
      <c r="HC22" s="187"/>
      <c r="HD22" s="214">
        <f>IFERROR(VLOOKUP(HL$22,名簿入力!$A$27:$L$56,$J$15,FALSE),"")</f>
        <v>0</v>
      </c>
      <c r="HE22" s="215"/>
      <c r="HF22" s="215"/>
      <c r="HG22" s="215"/>
      <c r="HH22" s="215"/>
      <c r="HI22" s="216"/>
      <c r="HJ22" s="220" t="str">
        <f>IFERROR(VLOOKUP(HL$22,名簿入力!$A$27:$L$56,$R$15,FALSE),"")</f>
        <v/>
      </c>
      <c r="HK22" s="221"/>
      <c r="HL22" s="29">
        <f>GS22+1</f>
        <v>12</v>
      </c>
      <c r="HM22" s="177" t="s">
        <v>96</v>
      </c>
      <c r="HN22" s="177"/>
      <c r="HO22" s="177"/>
      <c r="HP22" s="177"/>
      <c r="HQ22" s="177"/>
      <c r="HR22" s="177"/>
      <c r="HS22" s="177"/>
      <c r="HT22" s="177"/>
      <c r="HU22" s="186" t="s">
        <v>14</v>
      </c>
      <c r="HV22" s="187"/>
      <c r="HW22" s="214">
        <f>IFERROR(VLOOKUP(IE$22,名簿入力!$A$27:$L$56,$J$15,FALSE),"")</f>
        <v>0</v>
      </c>
      <c r="HX22" s="215"/>
      <c r="HY22" s="215"/>
      <c r="HZ22" s="215"/>
      <c r="IA22" s="215"/>
      <c r="IB22" s="216"/>
      <c r="IC22" s="220" t="str">
        <f>IFERROR(VLOOKUP(IE$22,名簿入力!$A$27:$L$56,$R$15,FALSE),"")</f>
        <v/>
      </c>
      <c r="ID22" s="221"/>
      <c r="IE22" s="29">
        <f>HL22+1</f>
        <v>13</v>
      </c>
      <c r="IF22" s="177" t="s">
        <v>96</v>
      </c>
      <c r="IG22" s="177"/>
      <c r="IH22" s="177"/>
      <c r="II22" s="177"/>
      <c r="IJ22" s="177"/>
      <c r="IK22" s="177"/>
      <c r="IL22" s="177"/>
      <c r="IM22" s="177"/>
      <c r="IN22" s="186" t="s">
        <v>14</v>
      </c>
      <c r="IO22" s="187"/>
      <c r="IP22" s="214">
        <f>IFERROR(VLOOKUP(IX$22,名簿入力!$A$27:$L$56,$J$15,FALSE),"")</f>
        <v>0</v>
      </c>
      <c r="IQ22" s="215"/>
      <c r="IR22" s="215"/>
      <c r="IS22" s="215"/>
      <c r="IT22" s="215"/>
      <c r="IU22" s="216"/>
      <c r="IV22" s="220" t="str">
        <f>IFERROR(VLOOKUP(IX$22,名簿入力!$A$27:$L$56,$R$15,FALSE),"")</f>
        <v/>
      </c>
      <c r="IW22" s="221"/>
      <c r="IX22" s="29">
        <f>IE22+1</f>
        <v>14</v>
      </c>
      <c r="IY22" s="177" t="s">
        <v>96</v>
      </c>
      <c r="IZ22" s="177"/>
      <c r="JA22" s="177"/>
      <c r="JB22" s="177"/>
      <c r="JC22" s="177"/>
      <c r="JD22" s="177"/>
      <c r="JE22" s="177"/>
      <c r="JF22" s="177"/>
      <c r="JG22" s="186" t="s">
        <v>14</v>
      </c>
      <c r="JH22" s="187"/>
      <c r="JI22" s="214">
        <f>IFERROR(VLOOKUP(JQ$22,名簿入力!$A$27:$L$56,$J$15,FALSE),"")</f>
        <v>0</v>
      </c>
      <c r="JJ22" s="215"/>
      <c r="JK22" s="215"/>
      <c r="JL22" s="215"/>
      <c r="JM22" s="215"/>
      <c r="JN22" s="216"/>
      <c r="JO22" s="220" t="str">
        <f>IFERROR(VLOOKUP(JQ$22,名簿入力!$A$27:$L$56,$R$15,FALSE),"")</f>
        <v/>
      </c>
      <c r="JP22" s="221"/>
      <c r="JQ22" s="29">
        <f>IX22+1</f>
        <v>15</v>
      </c>
      <c r="JR22" s="177" t="s">
        <v>96</v>
      </c>
      <c r="JS22" s="177"/>
      <c r="JT22" s="177"/>
      <c r="JU22" s="177"/>
      <c r="JV22" s="177"/>
      <c r="JW22" s="177"/>
      <c r="JX22" s="177"/>
      <c r="JY22" s="177"/>
      <c r="JZ22" s="186" t="s">
        <v>14</v>
      </c>
      <c r="KA22" s="187"/>
      <c r="KB22" s="214">
        <f>IFERROR(VLOOKUP(KJ$22,名簿入力!$A$27:$L$56,$J$15,FALSE),"")</f>
        <v>0</v>
      </c>
      <c r="KC22" s="215"/>
      <c r="KD22" s="215"/>
      <c r="KE22" s="215"/>
      <c r="KF22" s="215"/>
      <c r="KG22" s="216"/>
      <c r="KH22" s="220" t="str">
        <f>IFERROR(VLOOKUP(KJ$22,名簿入力!$A$27:$L$56,$R$15,FALSE),"")</f>
        <v/>
      </c>
      <c r="KI22" s="221"/>
      <c r="KJ22" s="29">
        <f>JQ22+1</f>
        <v>16</v>
      </c>
      <c r="KK22" s="177" t="s">
        <v>96</v>
      </c>
      <c r="KL22" s="177"/>
      <c r="KM22" s="177"/>
      <c r="KN22" s="177"/>
      <c r="KO22" s="177"/>
      <c r="KP22" s="177"/>
      <c r="KQ22" s="177"/>
      <c r="KR22" s="177"/>
      <c r="KS22" s="186" t="s">
        <v>14</v>
      </c>
      <c r="KT22" s="187"/>
      <c r="KU22" s="214">
        <f>IFERROR(VLOOKUP(LC$22,名簿入力!$A$27:$L$56,$J$15,FALSE),"")</f>
        <v>0</v>
      </c>
      <c r="KV22" s="215"/>
      <c r="KW22" s="215"/>
      <c r="KX22" s="215"/>
      <c r="KY22" s="215"/>
      <c r="KZ22" s="216"/>
      <c r="LA22" s="220" t="str">
        <f>IFERROR(VLOOKUP(LC$22,名簿入力!$A$27:$L$56,$R$15,FALSE),"")</f>
        <v/>
      </c>
      <c r="LB22" s="221"/>
      <c r="LC22" s="29">
        <f>KJ22+1</f>
        <v>17</v>
      </c>
      <c r="LD22" s="177" t="s">
        <v>96</v>
      </c>
      <c r="LE22" s="177"/>
      <c r="LF22" s="177"/>
      <c r="LG22" s="177"/>
      <c r="LH22" s="177"/>
      <c r="LI22" s="177"/>
      <c r="LJ22" s="177"/>
      <c r="LK22" s="177"/>
      <c r="LL22" s="186" t="s">
        <v>14</v>
      </c>
      <c r="LM22" s="187"/>
      <c r="LN22" s="214">
        <f>IFERROR(VLOOKUP(LV$22,名簿入力!$A$27:$L$56,$J$15,FALSE),"")</f>
        <v>0</v>
      </c>
      <c r="LO22" s="215"/>
      <c r="LP22" s="215"/>
      <c r="LQ22" s="215"/>
      <c r="LR22" s="215"/>
      <c r="LS22" s="216"/>
      <c r="LT22" s="220" t="str">
        <f>IFERROR(VLOOKUP(LV$22,名簿入力!$A$27:$L$56,$R$15,FALSE),"")</f>
        <v/>
      </c>
      <c r="LU22" s="221"/>
      <c r="LV22" s="29">
        <f>LC22+1</f>
        <v>18</v>
      </c>
      <c r="LW22" s="177" t="s">
        <v>96</v>
      </c>
      <c r="LX22" s="177"/>
      <c r="LY22" s="177"/>
      <c r="LZ22" s="177"/>
      <c r="MA22" s="177"/>
      <c r="MB22" s="177"/>
      <c r="MC22" s="177"/>
      <c r="MD22" s="177"/>
      <c r="ME22" s="186" t="s">
        <v>14</v>
      </c>
      <c r="MF22" s="187"/>
      <c r="MG22" s="214">
        <f>IFERROR(VLOOKUP(MO$22,名簿入力!$A$27:$L$56,$J$15,FALSE),"")</f>
        <v>0</v>
      </c>
      <c r="MH22" s="215"/>
      <c r="MI22" s="215"/>
      <c r="MJ22" s="215"/>
      <c r="MK22" s="215"/>
      <c r="ML22" s="216"/>
      <c r="MM22" s="220" t="str">
        <f>IFERROR(VLOOKUP(MO$22,名簿入力!$A$27:$L$56,$R$15,FALSE),"")</f>
        <v/>
      </c>
      <c r="MN22" s="221"/>
      <c r="MO22" s="29">
        <f>LV22+1</f>
        <v>19</v>
      </c>
      <c r="MP22" s="177" t="s">
        <v>96</v>
      </c>
      <c r="MQ22" s="177"/>
      <c r="MR22" s="177"/>
      <c r="MS22" s="177"/>
      <c r="MT22" s="177"/>
      <c r="MU22" s="177"/>
      <c r="MV22" s="177"/>
      <c r="MW22" s="177"/>
      <c r="MX22" s="186" t="s">
        <v>14</v>
      </c>
      <c r="MY22" s="187"/>
      <c r="MZ22" s="214">
        <f>IFERROR(VLOOKUP(NH$22,名簿入力!$A$27:$L$56,$J$15,FALSE),"")</f>
        <v>0</v>
      </c>
      <c r="NA22" s="215"/>
      <c r="NB22" s="215"/>
      <c r="NC22" s="215"/>
      <c r="ND22" s="215"/>
      <c r="NE22" s="216"/>
      <c r="NF22" s="220" t="str">
        <f>IFERROR(VLOOKUP(NH$22,名簿入力!$A$27:$L$56,$R$15,FALSE),"")</f>
        <v/>
      </c>
      <c r="NG22" s="221"/>
      <c r="NH22" s="29">
        <f>MO22+1</f>
        <v>20</v>
      </c>
      <c r="NI22" s="177" t="s">
        <v>96</v>
      </c>
      <c r="NJ22" s="177"/>
      <c r="NK22" s="177"/>
      <c r="NL22" s="177"/>
      <c r="NM22" s="177"/>
      <c r="NN22" s="177"/>
      <c r="NO22" s="177"/>
      <c r="NP22" s="177"/>
      <c r="NQ22" s="186" t="s">
        <v>14</v>
      </c>
      <c r="NR22" s="187"/>
      <c r="NS22" s="214">
        <f>IFERROR(VLOOKUP(OA$22,名簿入力!$A$27:$L$56,$J$15,FALSE),"")</f>
        <v>0</v>
      </c>
      <c r="NT22" s="215"/>
      <c r="NU22" s="215"/>
      <c r="NV22" s="215"/>
      <c r="NW22" s="215"/>
      <c r="NX22" s="216"/>
      <c r="NY22" s="220" t="str">
        <f>IFERROR(VLOOKUP(OA$22,名簿入力!$A$27:$L$56,$R$15,FALSE),"")</f>
        <v/>
      </c>
      <c r="NZ22" s="221"/>
      <c r="OA22" s="29">
        <f>NH22+1</f>
        <v>21</v>
      </c>
      <c r="OB22" s="177" t="s">
        <v>96</v>
      </c>
      <c r="OC22" s="177"/>
      <c r="OD22" s="177"/>
      <c r="OE22" s="177"/>
      <c r="OF22" s="177"/>
      <c r="OG22" s="177"/>
      <c r="OH22" s="177"/>
      <c r="OI22" s="177"/>
      <c r="OJ22" s="186" t="s">
        <v>14</v>
      </c>
      <c r="OK22" s="187"/>
      <c r="OL22" s="214">
        <f>IFERROR(VLOOKUP(OT$22,名簿入力!$A$27:$L$56,$J$15,FALSE),"")</f>
        <v>0</v>
      </c>
      <c r="OM22" s="215"/>
      <c r="ON22" s="215"/>
      <c r="OO22" s="215"/>
      <c r="OP22" s="215"/>
      <c r="OQ22" s="216"/>
      <c r="OR22" s="220" t="str">
        <f>IFERROR(VLOOKUP(OT$22,名簿入力!$A$27:$L$56,$R$15,FALSE),"")</f>
        <v/>
      </c>
      <c r="OS22" s="221"/>
      <c r="OT22" s="29">
        <f>OA22+1</f>
        <v>22</v>
      </c>
      <c r="OU22" s="177" t="s">
        <v>96</v>
      </c>
      <c r="OV22" s="177"/>
      <c r="OW22" s="177"/>
      <c r="OX22" s="177"/>
      <c r="OY22" s="177"/>
      <c r="OZ22" s="177"/>
      <c r="PA22" s="177"/>
      <c r="PB22" s="177"/>
      <c r="PC22" s="186" t="s">
        <v>14</v>
      </c>
      <c r="PD22" s="187"/>
      <c r="PE22" s="214">
        <f>IFERROR(VLOOKUP(PM$22,名簿入力!$A$27:$L$56,$J$15,FALSE),"")</f>
        <v>0</v>
      </c>
      <c r="PF22" s="215"/>
      <c r="PG22" s="215"/>
      <c r="PH22" s="215"/>
      <c r="PI22" s="215"/>
      <c r="PJ22" s="216"/>
      <c r="PK22" s="220" t="str">
        <f>IFERROR(VLOOKUP(PM$22,名簿入力!$A$27:$L$56,$R$15,FALSE),"")</f>
        <v/>
      </c>
      <c r="PL22" s="221"/>
      <c r="PM22" s="29">
        <f>OT22+1</f>
        <v>23</v>
      </c>
      <c r="PN22" s="177" t="s">
        <v>96</v>
      </c>
      <c r="PO22" s="177"/>
      <c r="PP22" s="177"/>
      <c r="PQ22" s="177"/>
      <c r="PR22" s="177"/>
      <c r="PS22" s="177"/>
      <c r="PT22" s="177"/>
      <c r="PU22" s="177"/>
      <c r="PV22" s="186" t="s">
        <v>14</v>
      </c>
      <c r="PW22" s="187"/>
      <c r="PX22" s="214">
        <f>IFERROR(VLOOKUP(QF$22,名簿入力!$A$27:$L$56,$J$15,FALSE),"")</f>
        <v>0</v>
      </c>
      <c r="PY22" s="215"/>
      <c r="PZ22" s="215"/>
      <c r="QA22" s="215"/>
      <c r="QB22" s="215"/>
      <c r="QC22" s="216"/>
      <c r="QD22" s="220" t="str">
        <f>IFERROR(VLOOKUP(QF$22,名簿入力!$A$27:$L$56,$R$15,FALSE),"")</f>
        <v/>
      </c>
      <c r="QE22" s="221"/>
      <c r="QF22" s="29">
        <f>PM22+1</f>
        <v>24</v>
      </c>
      <c r="QG22" s="177" t="s">
        <v>96</v>
      </c>
      <c r="QH22" s="177"/>
      <c r="QI22" s="177"/>
      <c r="QJ22" s="177"/>
      <c r="QK22" s="177"/>
      <c r="QL22" s="177"/>
      <c r="QM22" s="177"/>
      <c r="QN22" s="177"/>
      <c r="QO22" s="186" t="s">
        <v>14</v>
      </c>
      <c r="QP22" s="187"/>
      <c r="QQ22" s="214">
        <f>IFERROR(VLOOKUP(QY$22,名簿入力!$A$27:$L$56,$J$15,FALSE),"")</f>
        <v>0</v>
      </c>
      <c r="QR22" s="215"/>
      <c r="QS22" s="215"/>
      <c r="QT22" s="215"/>
      <c r="QU22" s="215"/>
      <c r="QV22" s="216"/>
      <c r="QW22" s="220" t="str">
        <f>IFERROR(VLOOKUP(QY$22,名簿入力!$A$27:$L$56,$R$15,FALSE),"")</f>
        <v/>
      </c>
      <c r="QX22" s="221"/>
      <c r="QY22" s="29">
        <f>QF22+1</f>
        <v>25</v>
      </c>
      <c r="QZ22" s="177" t="s">
        <v>96</v>
      </c>
      <c r="RA22" s="177"/>
      <c r="RB22" s="177"/>
      <c r="RC22" s="177"/>
      <c r="RD22" s="177"/>
      <c r="RE22" s="177"/>
      <c r="RF22" s="177"/>
      <c r="RG22" s="177"/>
      <c r="RH22" s="186" t="s">
        <v>14</v>
      </c>
      <c r="RI22" s="187"/>
      <c r="RJ22" s="214">
        <f>IFERROR(VLOOKUP(RR$22,名簿入力!$A$27:$L$56,$J$15,FALSE),"")</f>
        <v>0</v>
      </c>
      <c r="RK22" s="215"/>
      <c r="RL22" s="215"/>
      <c r="RM22" s="215"/>
      <c r="RN22" s="215"/>
      <c r="RO22" s="216"/>
      <c r="RP22" s="220" t="str">
        <f>IFERROR(VLOOKUP(RR$22,名簿入力!$A$27:$L$56,$R$15,FALSE),"")</f>
        <v/>
      </c>
      <c r="RQ22" s="221"/>
      <c r="RR22" s="29">
        <f>QY22+1</f>
        <v>26</v>
      </c>
      <c r="RS22" s="177" t="s">
        <v>96</v>
      </c>
      <c r="RT22" s="177"/>
      <c r="RU22" s="177"/>
      <c r="RV22" s="177"/>
      <c r="RW22" s="177"/>
      <c r="RX22" s="177"/>
      <c r="RY22" s="177"/>
      <c r="RZ22" s="177"/>
      <c r="SA22" s="186" t="s">
        <v>14</v>
      </c>
      <c r="SB22" s="187"/>
      <c r="SC22" s="214">
        <f>IFERROR(VLOOKUP(SK$22,名簿入力!$A$27:$L$56,$J$15,FALSE),"")</f>
        <v>0</v>
      </c>
      <c r="SD22" s="215"/>
      <c r="SE22" s="215"/>
      <c r="SF22" s="215"/>
      <c r="SG22" s="215"/>
      <c r="SH22" s="216"/>
      <c r="SI22" s="220" t="str">
        <f>IFERROR(VLOOKUP(SK$22,名簿入力!$A$27:$L$56,$R$15,FALSE),"")</f>
        <v/>
      </c>
      <c r="SJ22" s="221"/>
      <c r="SK22" s="29">
        <f>RR22+1</f>
        <v>27</v>
      </c>
      <c r="SL22" s="177" t="s">
        <v>96</v>
      </c>
      <c r="SM22" s="177"/>
      <c r="SN22" s="177"/>
      <c r="SO22" s="177"/>
      <c r="SP22" s="177"/>
      <c r="SQ22" s="177"/>
      <c r="SR22" s="177"/>
      <c r="SS22" s="177"/>
      <c r="ST22" s="186" t="s">
        <v>14</v>
      </c>
      <c r="SU22" s="187"/>
      <c r="SV22" s="214">
        <f>IFERROR(VLOOKUP(TD$22,名簿入力!$A$27:$L$56,$J$15,FALSE),"")</f>
        <v>0</v>
      </c>
      <c r="SW22" s="215"/>
      <c r="SX22" s="215"/>
      <c r="SY22" s="215"/>
      <c r="SZ22" s="215"/>
      <c r="TA22" s="216"/>
      <c r="TB22" s="220" t="str">
        <f>IFERROR(VLOOKUP(TD$22,名簿入力!$A$27:$L$56,$R$15,FALSE),"")</f>
        <v/>
      </c>
      <c r="TC22" s="221"/>
      <c r="TD22" s="29">
        <f>SK22+1</f>
        <v>28</v>
      </c>
      <c r="TE22" s="177" t="s">
        <v>96</v>
      </c>
      <c r="TF22" s="177"/>
      <c r="TG22" s="177"/>
      <c r="TH22" s="177"/>
      <c r="TI22" s="177"/>
      <c r="TJ22" s="177"/>
      <c r="TK22" s="177"/>
      <c r="TL22" s="177"/>
      <c r="TM22" s="186" t="s">
        <v>14</v>
      </c>
      <c r="TN22" s="187"/>
      <c r="TO22" s="214">
        <f>IFERROR(VLOOKUP(TW$22,名簿入力!$A$27:$L$56,$J$15,FALSE),"")</f>
        <v>0</v>
      </c>
      <c r="TP22" s="215"/>
      <c r="TQ22" s="215"/>
      <c r="TR22" s="215"/>
      <c r="TS22" s="215"/>
      <c r="TT22" s="216"/>
      <c r="TU22" s="220" t="str">
        <f>IFERROR(VLOOKUP(TW$22,名簿入力!$A$27:$L$56,$R$15,FALSE),"")</f>
        <v/>
      </c>
      <c r="TV22" s="221"/>
      <c r="TW22" s="29">
        <f>TD22+1</f>
        <v>29</v>
      </c>
      <c r="TX22" s="177" t="s">
        <v>96</v>
      </c>
      <c r="TY22" s="177"/>
      <c r="TZ22" s="177"/>
      <c r="UA22" s="177"/>
      <c r="UB22" s="177"/>
      <c r="UC22" s="177"/>
      <c r="UD22" s="177"/>
      <c r="UE22" s="177"/>
      <c r="UF22" s="186" t="s">
        <v>14</v>
      </c>
      <c r="UG22" s="187"/>
      <c r="UH22" s="214">
        <f>IFERROR(VLOOKUP(UP$22,名簿入力!$A$27:$L$56,$J$15,FALSE),"")</f>
        <v>0</v>
      </c>
      <c r="UI22" s="215"/>
      <c r="UJ22" s="215"/>
      <c r="UK22" s="215"/>
      <c r="UL22" s="215"/>
      <c r="UM22" s="216"/>
      <c r="UN22" s="220" t="str">
        <f>IFERROR(VLOOKUP(UP$22,名簿入力!$A$27:$L$56,$R$15,FALSE),"")</f>
        <v/>
      </c>
      <c r="UO22" s="221"/>
      <c r="UP22" s="29">
        <f>TW22+1</f>
        <v>30</v>
      </c>
      <c r="UQ22" s="177" t="s">
        <v>96</v>
      </c>
      <c r="UR22" s="177"/>
      <c r="US22" s="177"/>
      <c r="UT22" s="177"/>
      <c r="UU22" s="177"/>
      <c r="UV22" s="177"/>
      <c r="UW22" s="177"/>
      <c r="UX22" s="177"/>
      <c r="UY22" s="30"/>
      <c r="UZ22" s="30"/>
    </row>
    <row r="23" spans="1:572" s="31" customFormat="1" ht="17.25" customHeight="1" thickBot="1" x14ac:dyDescent="0.45">
      <c r="A23" s="188"/>
      <c r="B23" s="189"/>
      <c r="C23" s="217"/>
      <c r="D23" s="218"/>
      <c r="E23" s="218"/>
      <c r="F23" s="218"/>
      <c r="G23" s="218"/>
      <c r="H23" s="219"/>
      <c r="I23" s="220"/>
      <c r="J23" s="221"/>
      <c r="K23" s="29"/>
      <c r="L23" s="177" t="s">
        <v>110</v>
      </c>
      <c r="M23" s="177"/>
      <c r="N23" s="177"/>
      <c r="O23" s="177"/>
      <c r="P23" s="177"/>
      <c r="Q23" s="177"/>
      <c r="R23" s="177"/>
      <c r="S23" s="177"/>
      <c r="T23" s="188"/>
      <c r="U23" s="189"/>
      <c r="V23" s="217"/>
      <c r="W23" s="218"/>
      <c r="X23" s="218"/>
      <c r="Y23" s="218"/>
      <c r="Z23" s="218"/>
      <c r="AA23" s="219"/>
      <c r="AB23" s="220"/>
      <c r="AC23" s="221"/>
      <c r="AD23" s="29"/>
      <c r="AE23" s="177" t="s">
        <v>110</v>
      </c>
      <c r="AF23" s="177"/>
      <c r="AG23" s="177"/>
      <c r="AH23" s="177"/>
      <c r="AI23" s="177"/>
      <c r="AJ23" s="177"/>
      <c r="AK23" s="177"/>
      <c r="AL23" s="177"/>
      <c r="AM23" s="188"/>
      <c r="AN23" s="189"/>
      <c r="AO23" s="217"/>
      <c r="AP23" s="218"/>
      <c r="AQ23" s="218"/>
      <c r="AR23" s="218"/>
      <c r="AS23" s="218"/>
      <c r="AT23" s="219"/>
      <c r="AU23" s="220"/>
      <c r="AV23" s="221"/>
      <c r="AW23" s="29"/>
      <c r="AX23" s="177" t="s">
        <v>110</v>
      </c>
      <c r="AY23" s="177"/>
      <c r="AZ23" s="177"/>
      <c r="BA23" s="177"/>
      <c r="BB23" s="177"/>
      <c r="BC23" s="177"/>
      <c r="BD23" s="177"/>
      <c r="BE23" s="177"/>
      <c r="BF23" s="188"/>
      <c r="BG23" s="189"/>
      <c r="BH23" s="217"/>
      <c r="BI23" s="218"/>
      <c r="BJ23" s="218"/>
      <c r="BK23" s="218"/>
      <c r="BL23" s="218"/>
      <c r="BM23" s="219"/>
      <c r="BN23" s="220"/>
      <c r="BO23" s="221"/>
      <c r="BP23" s="29"/>
      <c r="BQ23" s="177" t="s">
        <v>110</v>
      </c>
      <c r="BR23" s="177"/>
      <c r="BS23" s="177"/>
      <c r="BT23" s="177"/>
      <c r="BU23" s="177"/>
      <c r="BV23" s="177"/>
      <c r="BW23" s="177"/>
      <c r="BX23" s="177"/>
      <c r="BY23" s="188"/>
      <c r="BZ23" s="189"/>
      <c r="CA23" s="217"/>
      <c r="CB23" s="218"/>
      <c r="CC23" s="218"/>
      <c r="CD23" s="218"/>
      <c r="CE23" s="218"/>
      <c r="CF23" s="219"/>
      <c r="CG23" s="220"/>
      <c r="CH23" s="221"/>
      <c r="CI23" s="29"/>
      <c r="CJ23" s="177" t="s">
        <v>110</v>
      </c>
      <c r="CK23" s="177"/>
      <c r="CL23" s="177"/>
      <c r="CM23" s="177"/>
      <c r="CN23" s="177"/>
      <c r="CO23" s="177"/>
      <c r="CP23" s="177"/>
      <c r="CQ23" s="177"/>
      <c r="CR23" s="188"/>
      <c r="CS23" s="189"/>
      <c r="CT23" s="217"/>
      <c r="CU23" s="218"/>
      <c r="CV23" s="218"/>
      <c r="CW23" s="218"/>
      <c r="CX23" s="218"/>
      <c r="CY23" s="219"/>
      <c r="CZ23" s="220"/>
      <c r="DA23" s="221"/>
      <c r="DB23" s="29"/>
      <c r="DC23" s="177" t="s">
        <v>110</v>
      </c>
      <c r="DD23" s="177"/>
      <c r="DE23" s="177"/>
      <c r="DF23" s="177"/>
      <c r="DG23" s="177"/>
      <c r="DH23" s="177"/>
      <c r="DI23" s="177"/>
      <c r="DJ23" s="177"/>
      <c r="DK23" s="188"/>
      <c r="DL23" s="189"/>
      <c r="DM23" s="217"/>
      <c r="DN23" s="218"/>
      <c r="DO23" s="218"/>
      <c r="DP23" s="218"/>
      <c r="DQ23" s="218"/>
      <c r="DR23" s="219"/>
      <c r="DS23" s="220"/>
      <c r="DT23" s="221"/>
      <c r="DU23" s="29"/>
      <c r="DV23" s="177" t="s">
        <v>110</v>
      </c>
      <c r="DW23" s="177"/>
      <c r="DX23" s="177"/>
      <c r="DY23" s="177"/>
      <c r="DZ23" s="177"/>
      <c r="EA23" s="177"/>
      <c r="EB23" s="177"/>
      <c r="EC23" s="177"/>
      <c r="ED23" s="188"/>
      <c r="EE23" s="189"/>
      <c r="EF23" s="217"/>
      <c r="EG23" s="218"/>
      <c r="EH23" s="218"/>
      <c r="EI23" s="218"/>
      <c r="EJ23" s="218"/>
      <c r="EK23" s="219"/>
      <c r="EL23" s="220"/>
      <c r="EM23" s="221"/>
      <c r="EN23" s="29"/>
      <c r="EO23" s="177" t="s">
        <v>110</v>
      </c>
      <c r="EP23" s="177"/>
      <c r="EQ23" s="177"/>
      <c r="ER23" s="177"/>
      <c r="ES23" s="177"/>
      <c r="ET23" s="177"/>
      <c r="EU23" s="177"/>
      <c r="EV23" s="177"/>
      <c r="EW23" s="188"/>
      <c r="EX23" s="189"/>
      <c r="EY23" s="217"/>
      <c r="EZ23" s="218"/>
      <c r="FA23" s="218"/>
      <c r="FB23" s="218"/>
      <c r="FC23" s="218"/>
      <c r="FD23" s="219"/>
      <c r="FE23" s="220"/>
      <c r="FF23" s="221"/>
      <c r="FG23" s="29"/>
      <c r="FH23" s="177" t="s">
        <v>110</v>
      </c>
      <c r="FI23" s="177"/>
      <c r="FJ23" s="177"/>
      <c r="FK23" s="177"/>
      <c r="FL23" s="177"/>
      <c r="FM23" s="177"/>
      <c r="FN23" s="177"/>
      <c r="FO23" s="177"/>
      <c r="FP23" s="188"/>
      <c r="FQ23" s="189"/>
      <c r="FR23" s="217"/>
      <c r="FS23" s="218"/>
      <c r="FT23" s="218"/>
      <c r="FU23" s="218"/>
      <c r="FV23" s="218"/>
      <c r="FW23" s="219"/>
      <c r="FX23" s="220"/>
      <c r="FY23" s="221"/>
      <c r="FZ23" s="29"/>
      <c r="GA23" s="177" t="s">
        <v>110</v>
      </c>
      <c r="GB23" s="177"/>
      <c r="GC23" s="177"/>
      <c r="GD23" s="177"/>
      <c r="GE23" s="177"/>
      <c r="GF23" s="177"/>
      <c r="GG23" s="177"/>
      <c r="GH23" s="177"/>
      <c r="GI23" s="188"/>
      <c r="GJ23" s="189"/>
      <c r="GK23" s="217"/>
      <c r="GL23" s="218"/>
      <c r="GM23" s="218"/>
      <c r="GN23" s="218"/>
      <c r="GO23" s="218"/>
      <c r="GP23" s="219"/>
      <c r="GQ23" s="220"/>
      <c r="GR23" s="221"/>
      <c r="GS23" s="29"/>
      <c r="GT23" s="177" t="s">
        <v>110</v>
      </c>
      <c r="GU23" s="177"/>
      <c r="GV23" s="177"/>
      <c r="GW23" s="177"/>
      <c r="GX23" s="177"/>
      <c r="GY23" s="177"/>
      <c r="GZ23" s="177"/>
      <c r="HA23" s="177"/>
      <c r="HB23" s="188"/>
      <c r="HC23" s="189"/>
      <c r="HD23" s="217"/>
      <c r="HE23" s="218"/>
      <c r="HF23" s="218"/>
      <c r="HG23" s="218"/>
      <c r="HH23" s="218"/>
      <c r="HI23" s="219"/>
      <c r="HJ23" s="220"/>
      <c r="HK23" s="221"/>
      <c r="HL23" s="29"/>
      <c r="HM23" s="177" t="s">
        <v>110</v>
      </c>
      <c r="HN23" s="177"/>
      <c r="HO23" s="177"/>
      <c r="HP23" s="177"/>
      <c r="HQ23" s="177"/>
      <c r="HR23" s="177"/>
      <c r="HS23" s="177"/>
      <c r="HT23" s="177"/>
      <c r="HU23" s="188"/>
      <c r="HV23" s="189"/>
      <c r="HW23" s="217"/>
      <c r="HX23" s="218"/>
      <c r="HY23" s="218"/>
      <c r="HZ23" s="218"/>
      <c r="IA23" s="218"/>
      <c r="IB23" s="219"/>
      <c r="IC23" s="220"/>
      <c r="ID23" s="221"/>
      <c r="IE23" s="29"/>
      <c r="IF23" s="177" t="s">
        <v>110</v>
      </c>
      <c r="IG23" s="177"/>
      <c r="IH23" s="177"/>
      <c r="II23" s="177"/>
      <c r="IJ23" s="177"/>
      <c r="IK23" s="177"/>
      <c r="IL23" s="177"/>
      <c r="IM23" s="177"/>
      <c r="IN23" s="188"/>
      <c r="IO23" s="189"/>
      <c r="IP23" s="217"/>
      <c r="IQ23" s="218"/>
      <c r="IR23" s="218"/>
      <c r="IS23" s="218"/>
      <c r="IT23" s="218"/>
      <c r="IU23" s="219"/>
      <c r="IV23" s="220"/>
      <c r="IW23" s="221"/>
      <c r="IX23" s="29"/>
      <c r="IY23" s="177" t="s">
        <v>110</v>
      </c>
      <c r="IZ23" s="177"/>
      <c r="JA23" s="177"/>
      <c r="JB23" s="177"/>
      <c r="JC23" s="177"/>
      <c r="JD23" s="177"/>
      <c r="JE23" s="177"/>
      <c r="JF23" s="177"/>
      <c r="JG23" s="188"/>
      <c r="JH23" s="189"/>
      <c r="JI23" s="217"/>
      <c r="JJ23" s="218"/>
      <c r="JK23" s="218"/>
      <c r="JL23" s="218"/>
      <c r="JM23" s="218"/>
      <c r="JN23" s="219"/>
      <c r="JO23" s="220"/>
      <c r="JP23" s="221"/>
      <c r="JQ23" s="29"/>
      <c r="JR23" s="177" t="s">
        <v>110</v>
      </c>
      <c r="JS23" s="177"/>
      <c r="JT23" s="177"/>
      <c r="JU23" s="177"/>
      <c r="JV23" s="177"/>
      <c r="JW23" s="177"/>
      <c r="JX23" s="177"/>
      <c r="JY23" s="177"/>
      <c r="JZ23" s="188"/>
      <c r="KA23" s="189"/>
      <c r="KB23" s="217"/>
      <c r="KC23" s="218"/>
      <c r="KD23" s="218"/>
      <c r="KE23" s="218"/>
      <c r="KF23" s="218"/>
      <c r="KG23" s="219"/>
      <c r="KH23" s="220"/>
      <c r="KI23" s="221"/>
      <c r="KJ23" s="29"/>
      <c r="KK23" s="177" t="s">
        <v>110</v>
      </c>
      <c r="KL23" s="177"/>
      <c r="KM23" s="177"/>
      <c r="KN23" s="177"/>
      <c r="KO23" s="177"/>
      <c r="KP23" s="177"/>
      <c r="KQ23" s="177"/>
      <c r="KR23" s="177"/>
      <c r="KS23" s="188"/>
      <c r="KT23" s="189"/>
      <c r="KU23" s="217"/>
      <c r="KV23" s="218"/>
      <c r="KW23" s="218"/>
      <c r="KX23" s="218"/>
      <c r="KY23" s="218"/>
      <c r="KZ23" s="219"/>
      <c r="LA23" s="220"/>
      <c r="LB23" s="221"/>
      <c r="LC23" s="29"/>
      <c r="LD23" s="177" t="s">
        <v>110</v>
      </c>
      <c r="LE23" s="177"/>
      <c r="LF23" s="177"/>
      <c r="LG23" s="177"/>
      <c r="LH23" s="177"/>
      <c r="LI23" s="177"/>
      <c r="LJ23" s="177"/>
      <c r="LK23" s="177"/>
      <c r="LL23" s="188"/>
      <c r="LM23" s="189"/>
      <c r="LN23" s="217"/>
      <c r="LO23" s="218"/>
      <c r="LP23" s="218"/>
      <c r="LQ23" s="218"/>
      <c r="LR23" s="218"/>
      <c r="LS23" s="219"/>
      <c r="LT23" s="220"/>
      <c r="LU23" s="221"/>
      <c r="LV23" s="29"/>
      <c r="LW23" s="177" t="s">
        <v>110</v>
      </c>
      <c r="LX23" s="177"/>
      <c r="LY23" s="177"/>
      <c r="LZ23" s="177"/>
      <c r="MA23" s="177"/>
      <c r="MB23" s="177"/>
      <c r="MC23" s="177"/>
      <c r="MD23" s="177"/>
      <c r="ME23" s="188"/>
      <c r="MF23" s="189"/>
      <c r="MG23" s="217"/>
      <c r="MH23" s="218"/>
      <c r="MI23" s="218"/>
      <c r="MJ23" s="218"/>
      <c r="MK23" s="218"/>
      <c r="ML23" s="219"/>
      <c r="MM23" s="220"/>
      <c r="MN23" s="221"/>
      <c r="MO23" s="29"/>
      <c r="MP23" s="177" t="s">
        <v>110</v>
      </c>
      <c r="MQ23" s="177"/>
      <c r="MR23" s="177"/>
      <c r="MS23" s="177"/>
      <c r="MT23" s="177"/>
      <c r="MU23" s="177"/>
      <c r="MV23" s="177"/>
      <c r="MW23" s="177"/>
      <c r="MX23" s="188"/>
      <c r="MY23" s="189"/>
      <c r="MZ23" s="217"/>
      <c r="NA23" s="218"/>
      <c r="NB23" s="218"/>
      <c r="NC23" s="218"/>
      <c r="ND23" s="218"/>
      <c r="NE23" s="219"/>
      <c r="NF23" s="220"/>
      <c r="NG23" s="221"/>
      <c r="NH23" s="29"/>
      <c r="NI23" s="177" t="s">
        <v>110</v>
      </c>
      <c r="NJ23" s="177"/>
      <c r="NK23" s="177"/>
      <c r="NL23" s="177"/>
      <c r="NM23" s="177"/>
      <c r="NN23" s="177"/>
      <c r="NO23" s="177"/>
      <c r="NP23" s="177"/>
      <c r="NQ23" s="188"/>
      <c r="NR23" s="189"/>
      <c r="NS23" s="217"/>
      <c r="NT23" s="218"/>
      <c r="NU23" s="218"/>
      <c r="NV23" s="218"/>
      <c r="NW23" s="218"/>
      <c r="NX23" s="219"/>
      <c r="NY23" s="220"/>
      <c r="NZ23" s="221"/>
      <c r="OA23" s="29"/>
      <c r="OB23" s="177" t="s">
        <v>110</v>
      </c>
      <c r="OC23" s="177"/>
      <c r="OD23" s="177"/>
      <c r="OE23" s="177"/>
      <c r="OF23" s="177"/>
      <c r="OG23" s="177"/>
      <c r="OH23" s="177"/>
      <c r="OI23" s="177"/>
      <c r="OJ23" s="188"/>
      <c r="OK23" s="189"/>
      <c r="OL23" s="217"/>
      <c r="OM23" s="218"/>
      <c r="ON23" s="218"/>
      <c r="OO23" s="218"/>
      <c r="OP23" s="218"/>
      <c r="OQ23" s="219"/>
      <c r="OR23" s="220"/>
      <c r="OS23" s="221"/>
      <c r="OT23" s="29"/>
      <c r="OU23" s="177" t="s">
        <v>110</v>
      </c>
      <c r="OV23" s="177"/>
      <c r="OW23" s="177"/>
      <c r="OX23" s="177"/>
      <c r="OY23" s="177"/>
      <c r="OZ23" s="177"/>
      <c r="PA23" s="177"/>
      <c r="PB23" s="177"/>
      <c r="PC23" s="188"/>
      <c r="PD23" s="189"/>
      <c r="PE23" s="217"/>
      <c r="PF23" s="218"/>
      <c r="PG23" s="218"/>
      <c r="PH23" s="218"/>
      <c r="PI23" s="218"/>
      <c r="PJ23" s="219"/>
      <c r="PK23" s="220"/>
      <c r="PL23" s="221"/>
      <c r="PM23" s="29"/>
      <c r="PN23" s="177" t="s">
        <v>110</v>
      </c>
      <c r="PO23" s="177"/>
      <c r="PP23" s="177"/>
      <c r="PQ23" s="177"/>
      <c r="PR23" s="177"/>
      <c r="PS23" s="177"/>
      <c r="PT23" s="177"/>
      <c r="PU23" s="177"/>
      <c r="PV23" s="188"/>
      <c r="PW23" s="189"/>
      <c r="PX23" s="217"/>
      <c r="PY23" s="218"/>
      <c r="PZ23" s="218"/>
      <c r="QA23" s="218"/>
      <c r="QB23" s="218"/>
      <c r="QC23" s="219"/>
      <c r="QD23" s="220"/>
      <c r="QE23" s="221"/>
      <c r="QF23" s="29"/>
      <c r="QG23" s="177" t="s">
        <v>110</v>
      </c>
      <c r="QH23" s="177"/>
      <c r="QI23" s="177"/>
      <c r="QJ23" s="177"/>
      <c r="QK23" s="177"/>
      <c r="QL23" s="177"/>
      <c r="QM23" s="177"/>
      <c r="QN23" s="177"/>
      <c r="QO23" s="188"/>
      <c r="QP23" s="189"/>
      <c r="QQ23" s="217"/>
      <c r="QR23" s="218"/>
      <c r="QS23" s="218"/>
      <c r="QT23" s="218"/>
      <c r="QU23" s="218"/>
      <c r="QV23" s="219"/>
      <c r="QW23" s="220"/>
      <c r="QX23" s="221"/>
      <c r="QY23" s="29"/>
      <c r="QZ23" s="177" t="s">
        <v>110</v>
      </c>
      <c r="RA23" s="177"/>
      <c r="RB23" s="177"/>
      <c r="RC23" s="177"/>
      <c r="RD23" s="177"/>
      <c r="RE23" s="177"/>
      <c r="RF23" s="177"/>
      <c r="RG23" s="177"/>
      <c r="RH23" s="188"/>
      <c r="RI23" s="189"/>
      <c r="RJ23" s="217"/>
      <c r="RK23" s="218"/>
      <c r="RL23" s="218"/>
      <c r="RM23" s="218"/>
      <c r="RN23" s="218"/>
      <c r="RO23" s="219"/>
      <c r="RP23" s="220"/>
      <c r="RQ23" s="221"/>
      <c r="RR23" s="29"/>
      <c r="RS23" s="177" t="s">
        <v>110</v>
      </c>
      <c r="RT23" s="177"/>
      <c r="RU23" s="177"/>
      <c r="RV23" s="177"/>
      <c r="RW23" s="177"/>
      <c r="RX23" s="177"/>
      <c r="RY23" s="177"/>
      <c r="RZ23" s="177"/>
      <c r="SA23" s="188"/>
      <c r="SB23" s="189"/>
      <c r="SC23" s="217"/>
      <c r="SD23" s="218"/>
      <c r="SE23" s="218"/>
      <c r="SF23" s="218"/>
      <c r="SG23" s="218"/>
      <c r="SH23" s="219"/>
      <c r="SI23" s="220"/>
      <c r="SJ23" s="221"/>
      <c r="SK23" s="29"/>
      <c r="SL23" s="177" t="s">
        <v>110</v>
      </c>
      <c r="SM23" s="177"/>
      <c r="SN23" s="177"/>
      <c r="SO23" s="177"/>
      <c r="SP23" s="177"/>
      <c r="SQ23" s="177"/>
      <c r="SR23" s="177"/>
      <c r="SS23" s="177"/>
      <c r="ST23" s="188"/>
      <c r="SU23" s="189"/>
      <c r="SV23" s="217"/>
      <c r="SW23" s="218"/>
      <c r="SX23" s="218"/>
      <c r="SY23" s="218"/>
      <c r="SZ23" s="218"/>
      <c r="TA23" s="219"/>
      <c r="TB23" s="220"/>
      <c r="TC23" s="221"/>
      <c r="TD23" s="29"/>
      <c r="TE23" s="177" t="s">
        <v>110</v>
      </c>
      <c r="TF23" s="177"/>
      <c r="TG23" s="177"/>
      <c r="TH23" s="177"/>
      <c r="TI23" s="177"/>
      <c r="TJ23" s="177"/>
      <c r="TK23" s="177"/>
      <c r="TL23" s="177"/>
      <c r="TM23" s="188"/>
      <c r="TN23" s="189"/>
      <c r="TO23" s="217"/>
      <c r="TP23" s="218"/>
      <c r="TQ23" s="218"/>
      <c r="TR23" s="218"/>
      <c r="TS23" s="218"/>
      <c r="TT23" s="219"/>
      <c r="TU23" s="220"/>
      <c r="TV23" s="221"/>
      <c r="TW23" s="29"/>
      <c r="TX23" s="177" t="s">
        <v>110</v>
      </c>
      <c r="TY23" s="177"/>
      <c r="TZ23" s="177"/>
      <c r="UA23" s="177"/>
      <c r="UB23" s="177"/>
      <c r="UC23" s="177"/>
      <c r="UD23" s="177"/>
      <c r="UE23" s="177"/>
      <c r="UF23" s="188"/>
      <c r="UG23" s="189"/>
      <c r="UH23" s="217"/>
      <c r="UI23" s="218"/>
      <c r="UJ23" s="218"/>
      <c r="UK23" s="218"/>
      <c r="UL23" s="218"/>
      <c r="UM23" s="219"/>
      <c r="UN23" s="220"/>
      <c r="UO23" s="221"/>
      <c r="UP23" s="29"/>
      <c r="UQ23" s="177" t="s">
        <v>110</v>
      </c>
      <c r="UR23" s="177"/>
      <c r="US23" s="177"/>
      <c r="UT23" s="177"/>
      <c r="UU23" s="177"/>
      <c r="UV23" s="177"/>
      <c r="UW23" s="177"/>
      <c r="UX23" s="177"/>
      <c r="UY23" s="30"/>
      <c r="UZ23" s="30"/>
    </row>
    <row r="24" spans="1:572" s="1" customFormat="1" ht="33.75" customHeight="1" thickBot="1" x14ac:dyDescent="0.45">
      <c r="A24" s="182" t="s">
        <v>13</v>
      </c>
      <c r="B24" s="183"/>
      <c r="C24" s="178">
        <f>IFERROR(VLOOKUP(K$22,名簿入力!$A$27:$L$56,$K$15,FALSE),"")</f>
        <v>0</v>
      </c>
      <c r="D24" s="179"/>
      <c r="E24" s="179"/>
      <c r="F24" s="179"/>
      <c r="G24" s="179"/>
      <c r="H24" s="180"/>
      <c r="I24" s="22"/>
      <c r="J24" s="23"/>
      <c r="K24" s="23"/>
      <c r="L24" s="181" t="s">
        <v>95</v>
      </c>
      <c r="M24" s="181"/>
      <c r="N24" s="181"/>
      <c r="O24" s="181"/>
      <c r="P24" s="181"/>
      <c r="Q24" s="181"/>
      <c r="R24" s="181"/>
      <c r="S24" s="181"/>
      <c r="T24" s="182" t="s">
        <v>13</v>
      </c>
      <c r="U24" s="183"/>
      <c r="V24" s="178">
        <f>IFERROR(VLOOKUP(AD$22,名簿入力!$A$27:$L$56,$K$15,FALSE),"")</f>
        <v>0</v>
      </c>
      <c r="W24" s="179"/>
      <c r="X24" s="179"/>
      <c r="Y24" s="179"/>
      <c r="Z24" s="179"/>
      <c r="AA24" s="180"/>
      <c r="AB24" s="22"/>
      <c r="AC24" s="23"/>
      <c r="AD24" s="17"/>
      <c r="AE24" s="181" t="s">
        <v>95</v>
      </c>
      <c r="AF24" s="181"/>
      <c r="AG24" s="181"/>
      <c r="AH24" s="181"/>
      <c r="AI24" s="181"/>
      <c r="AJ24" s="181"/>
      <c r="AK24" s="181"/>
      <c r="AL24" s="181"/>
      <c r="AM24" s="182" t="s">
        <v>13</v>
      </c>
      <c r="AN24" s="183"/>
      <c r="AO24" s="178">
        <f>IFERROR(VLOOKUP(AW$22,名簿入力!$A$27:$L$56,$K$15,FALSE),"")</f>
        <v>0</v>
      </c>
      <c r="AP24" s="179"/>
      <c r="AQ24" s="179"/>
      <c r="AR24" s="179"/>
      <c r="AS24" s="179"/>
      <c r="AT24" s="180"/>
      <c r="AU24" s="22"/>
      <c r="AV24" s="23"/>
      <c r="AW24" s="17"/>
      <c r="AX24" s="181" t="s">
        <v>95</v>
      </c>
      <c r="AY24" s="181"/>
      <c r="AZ24" s="181"/>
      <c r="BA24" s="181"/>
      <c r="BB24" s="181"/>
      <c r="BC24" s="181"/>
      <c r="BD24" s="181"/>
      <c r="BE24" s="181"/>
      <c r="BF24" s="182" t="s">
        <v>13</v>
      </c>
      <c r="BG24" s="183"/>
      <c r="BH24" s="178">
        <f>IFERROR(VLOOKUP(BP$22,名簿入力!$A$27:$L$56,$K$15,FALSE),"")</f>
        <v>0</v>
      </c>
      <c r="BI24" s="179"/>
      <c r="BJ24" s="179"/>
      <c r="BK24" s="179"/>
      <c r="BL24" s="179"/>
      <c r="BM24" s="180"/>
      <c r="BN24" s="22"/>
      <c r="BO24" s="23"/>
      <c r="BP24" s="17"/>
      <c r="BQ24" s="181" t="s">
        <v>95</v>
      </c>
      <c r="BR24" s="181"/>
      <c r="BS24" s="181"/>
      <c r="BT24" s="181"/>
      <c r="BU24" s="181"/>
      <c r="BV24" s="181"/>
      <c r="BW24" s="181"/>
      <c r="BX24" s="181"/>
      <c r="BY24" s="182" t="s">
        <v>13</v>
      </c>
      <c r="BZ24" s="183"/>
      <c r="CA24" s="178">
        <f>IFERROR(VLOOKUP(CI$22,名簿入力!$A$27:$L$56,$K$15,FALSE),"")</f>
        <v>0</v>
      </c>
      <c r="CB24" s="179"/>
      <c r="CC24" s="179"/>
      <c r="CD24" s="179"/>
      <c r="CE24" s="179"/>
      <c r="CF24" s="180"/>
      <c r="CG24" s="22"/>
      <c r="CH24" s="23"/>
      <c r="CI24" s="17"/>
      <c r="CJ24" s="181" t="s">
        <v>95</v>
      </c>
      <c r="CK24" s="181"/>
      <c r="CL24" s="181"/>
      <c r="CM24" s="181"/>
      <c r="CN24" s="181"/>
      <c r="CO24" s="181"/>
      <c r="CP24" s="181"/>
      <c r="CQ24" s="181"/>
      <c r="CR24" s="182" t="s">
        <v>13</v>
      </c>
      <c r="CS24" s="183"/>
      <c r="CT24" s="178">
        <f>IFERROR(VLOOKUP(DB$22,名簿入力!$A$27:$L$56,$K$15,FALSE),"")</f>
        <v>0</v>
      </c>
      <c r="CU24" s="179"/>
      <c r="CV24" s="179"/>
      <c r="CW24" s="179"/>
      <c r="CX24" s="179"/>
      <c r="CY24" s="180"/>
      <c r="CZ24" s="22"/>
      <c r="DA24" s="23"/>
      <c r="DB24" s="17"/>
      <c r="DC24" s="181" t="s">
        <v>95</v>
      </c>
      <c r="DD24" s="181"/>
      <c r="DE24" s="181"/>
      <c r="DF24" s="181"/>
      <c r="DG24" s="181"/>
      <c r="DH24" s="181"/>
      <c r="DI24" s="181"/>
      <c r="DJ24" s="181"/>
      <c r="DK24" s="182" t="s">
        <v>13</v>
      </c>
      <c r="DL24" s="183"/>
      <c r="DM24" s="178">
        <f>IFERROR(VLOOKUP(DU$22,名簿入力!$A$27:$L$56,$K$15,FALSE),"")</f>
        <v>0</v>
      </c>
      <c r="DN24" s="179"/>
      <c r="DO24" s="179"/>
      <c r="DP24" s="179"/>
      <c r="DQ24" s="179"/>
      <c r="DR24" s="180"/>
      <c r="DS24" s="22"/>
      <c r="DT24" s="23"/>
      <c r="DU24" s="17"/>
      <c r="DV24" s="181" t="s">
        <v>95</v>
      </c>
      <c r="DW24" s="181"/>
      <c r="DX24" s="181"/>
      <c r="DY24" s="181"/>
      <c r="DZ24" s="181"/>
      <c r="EA24" s="181"/>
      <c r="EB24" s="181"/>
      <c r="EC24" s="181"/>
      <c r="ED24" s="182" t="s">
        <v>13</v>
      </c>
      <c r="EE24" s="183"/>
      <c r="EF24" s="178">
        <f>IFERROR(VLOOKUP(EN$22,名簿入力!$A$27:$L$56,$K$15,FALSE),"")</f>
        <v>0</v>
      </c>
      <c r="EG24" s="179"/>
      <c r="EH24" s="179"/>
      <c r="EI24" s="179"/>
      <c r="EJ24" s="179"/>
      <c r="EK24" s="180"/>
      <c r="EL24" s="22"/>
      <c r="EM24" s="23"/>
      <c r="EN24" s="17"/>
      <c r="EO24" s="181" t="s">
        <v>95</v>
      </c>
      <c r="EP24" s="181"/>
      <c r="EQ24" s="181"/>
      <c r="ER24" s="181"/>
      <c r="ES24" s="181"/>
      <c r="ET24" s="181"/>
      <c r="EU24" s="181"/>
      <c r="EV24" s="181"/>
      <c r="EW24" s="182" t="s">
        <v>13</v>
      </c>
      <c r="EX24" s="183"/>
      <c r="EY24" s="178">
        <f>IFERROR(VLOOKUP(FG$22,名簿入力!$A$27:$L$56,$K$15,FALSE),"")</f>
        <v>0</v>
      </c>
      <c r="EZ24" s="179"/>
      <c r="FA24" s="179"/>
      <c r="FB24" s="179"/>
      <c r="FC24" s="179"/>
      <c r="FD24" s="180"/>
      <c r="FE24" s="22"/>
      <c r="FF24" s="23"/>
      <c r="FG24" s="17"/>
      <c r="FH24" s="181" t="s">
        <v>95</v>
      </c>
      <c r="FI24" s="181"/>
      <c r="FJ24" s="181"/>
      <c r="FK24" s="181"/>
      <c r="FL24" s="181"/>
      <c r="FM24" s="181"/>
      <c r="FN24" s="181"/>
      <c r="FO24" s="181"/>
      <c r="FP24" s="182" t="s">
        <v>13</v>
      </c>
      <c r="FQ24" s="183"/>
      <c r="FR24" s="178">
        <f>IFERROR(VLOOKUP(FZ$22,名簿入力!$A$27:$L$56,$K$15,FALSE),"")</f>
        <v>0</v>
      </c>
      <c r="FS24" s="179"/>
      <c r="FT24" s="179"/>
      <c r="FU24" s="179"/>
      <c r="FV24" s="179"/>
      <c r="FW24" s="180"/>
      <c r="FX24" s="22"/>
      <c r="FY24" s="23"/>
      <c r="FZ24" s="17"/>
      <c r="GA24" s="181" t="s">
        <v>95</v>
      </c>
      <c r="GB24" s="181"/>
      <c r="GC24" s="181"/>
      <c r="GD24" s="181"/>
      <c r="GE24" s="181"/>
      <c r="GF24" s="181"/>
      <c r="GG24" s="181"/>
      <c r="GH24" s="181"/>
      <c r="GI24" s="182" t="s">
        <v>13</v>
      </c>
      <c r="GJ24" s="183"/>
      <c r="GK24" s="178">
        <f>IFERROR(VLOOKUP(GS$22,名簿入力!$A$27:$L$56,$K$15,FALSE),"")</f>
        <v>0</v>
      </c>
      <c r="GL24" s="179"/>
      <c r="GM24" s="179"/>
      <c r="GN24" s="179"/>
      <c r="GO24" s="179"/>
      <c r="GP24" s="180"/>
      <c r="GQ24" s="22"/>
      <c r="GR24" s="23"/>
      <c r="GS24" s="17"/>
      <c r="GT24" s="181" t="s">
        <v>95</v>
      </c>
      <c r="GU24" s="181"/>
      <c r="GV24" s="181"/>
      <c r="GW24" s="181"/>
      <c r="GX24" s="181"/>
      <c r="GY24" s="181"/>
      <c r="GZ24" s="181"/>
      <c r="HA24" s="181"/>
      <c r="HB24" s="182" t="s">
        <v>13</v>
      </c>
      <c r="HC24" s="183"/>
      <c r="HD24" s="178">
        <f>IFERROR(VLOOKUP(HL$22,名簿入力!$A$27:$L$56,$K$15,FALSE),"")</f>
        <v>0</v>
      </c>
      <c r="HE24" s="179"/>
      <c r="HF24" s="179"/>
      <c r="HG24" s="179"/>
      <c r="HH24" s="179"/>
      <c r="HI24" s="180"/>
      <c r="HJ24" s="22"/>
      <c r="HK24" s="23"/>
      <c r="HL24" s="17"/>
      <c r="HM24" s="181" t="s">
        <v>95</v>
      </c>
      <c r="HN24" s="181"/>
      <c r="HO24" s="181"/>
      <c r="HP24" s="181"/>
      <c r="HQ24" s="181"/>
      <c r="HR24" s="181"/>
      <c r="HS24" s="181"/>
      <c r="HT24" s="181"/>
      <c r="HU24" s="182" t="s">
        <v>13</v>
      </c>
      <c r="HV24" s="183"/>
      <c r="HW24" s="178">
        <f>IFERROR(VLOOKUP(IE$22,名簿入力!$A$27:$L$56,$K$15,FALSE),"")</f>
        <v>0</v>
      </c>
      <c r="HX24" s="179"/>
      <c r="HY24" s="179"/>
      <c r="HZ24" s="179"/>
      <c r="IA24" s="179"/>
      <c r="IB24" s="180"/>
      <c r="IC24" s="22"/>
      <c r="ID24" s="23"/>
      <c r="IE24" s="17"/>
      <c r="IF24" s="181" t="s">
        <v>95</v>
      </c>
      <c r="IG24" s="181"/>
      <c r="IH24" s="181"/>
      <c r="II24" s="181"/>
      <c r="IJ24" s="181"/>
      <c r="IK24" s="181"/>
      <c r="IL24" s="181"/>
      <c r="IM24" s="181"/>
      <c r="IN24" s="182" t="s">
        <v>13</v>
      </c>
      <c r="IO24" s="183"/>
      <c r="IP24" s="178">
        <f>IFERROR(VLOOKUP(IX$22,名簿入力!$A$27:$L$56,$K$15,FALSE),"")</f>
        <v>0</v>
      </c>
      <c r="IQ24" s="179"/>
      <c r="IR24" s="179"/>
      <c r="IS24" s="179"/>
      <c r="IT24" s="179"/>
      <c r="IU24" s="180"/>
      <c r="IV24" s="22"/>
      <c r="IW24" s="23"/>
      <c r="IX24" s="17"/>
      <c r="IY24" s="181" t="s">
        <v>95</v>
      </c>
      <c r="IZ24" s="181"/>
      <c r="JA24" s="181"/>
      <c r="JB24" s="181"/>
      <c r="JC24" s="181"/>
      <c r="JD24" s="181"/>
      <c r="JE24" s="181"/>
      <c r="JF24" s="181"/>
      <c r="JG24" s="182" t="s">
        <v>13</v>
      </c>
      <c r="JH24" s="183"/>
      <c r="JI24" s="178">
        <f>IFERROR(VLOOKUP(JQ$22,名簿入力!$A$27:$L$56,$K$15,FALSE),"")</f>
        <v>0</v>
      </c>
      <c r="JJ24" s="179"/>
      <c r="JK24" s="179"/>
      <c r="JL24" s="179"/>
      <c r="JM24" s="179"/>
      <c r="JN24" s="180"/>
      <c r="JO24" s="22"/>
      <c r="JP24" s="23"/>
      <c r="JQ24" s="17"/>
      <c r="JR24" s="181" t="s">
        <v>95</v>
      </c>
      <c r="JS24" s="181"/>
      <c r="JT24" s="181"/>
      <c r="JU24" s="181"/>
      <c r="JV24" s="181"/>
      <c r="JW24" s="181"/>
      <c r="JX24" s="181"/>
      <c r="JY24" s="181"/>
      <c r="JZ24" s="182" t="s">
        <v>13</v>
      </c>
      <c r="KA24" s="183"/>
      <c r="KB24" s="178">
        <f>IFERROR(VLOOKUP(KJ$22,名簿入力!$A$27:$L$56,$K$15,FALSE),"")</f>
        <v>0</v>
      </c>
      <c r="KC24" s="179"/>
      <c r="KD24" s="179"/>
      <c r="KE24" s="179"/>
      <c r="KF24" s="179"/>
      <c r="KG24" s="180"/>
      <c r="KH24" s="22"/>
      <c r="KI24" s="23"/>
      <c r="KJ24" s="17"/>
      <c r="KK24" s="181" t="s">
        <v>95</v>
      </c>
      <c r="KL24" s="181"/>
      <c r="KM24" s="181"/>
      <c r="KN24" s="181"/>
      <c r="KO24" s="181"/>
      <c r="KP24" s="181"/>
      <c r="KQ24" s="181"/>
      <c r="KR24" s="181"/>
      <c r="KS24" s="182" t="s">
        <v>13</v>
      </c>
      <c r="KT24" s="183"/>
      <c r="KU24" s="178">
        <f>IFERROR(VLOOKUP(LC$22,名簿入力!$A$27:$L$56,$K$15,FALSE),"")</f>
        <v>0</v>
      </c>
      <c r="KV24" s="179"/>
      <c r="KW24" s="179"/>
      <c r="KX24" s="179"/>
      <c r="KY24" s="179"/>
      <c r="KZ24" s="180"/>
      <c r="LA24" s="22"/>
      <c r="LB24" s="23"/>
      <c r="LC24" s="17"/>
      <c r="LD24" s="181" t="s">
        <v>95</v>
      </c>
      <c r="LE24" s="181"/>
      <c r="LF24" s="181"/>
      <c r="LG24" s="181"/>
      <c r="LH24" s="181"/>
      <c r="LI24" s="181"/>
      <c r="LJ24" s="181"/>
      <c r="LK24" s="181"/>
      <c r="LL24" s="182" t="s">
        <v>13</v>
      </c>
      <c r="LM24" s="183"/>
      <c r="LN24" s="178">
        <f>IFERROR(VLOOKUP(LV$22,名簿入力!$A$27:$L$56,$K$15,FALSE),"")</f>
        <v>0</v>
      </c>
      <c r="LO24" s="179"/>
      <c r="LP24" s="179"/>
      <c r="LQ24" s="179"/>
      <c r="LR24" s="179"/>
      <c r="LS24" s="180"/>
      <c r="LT24" s="22"/>
      <c r="LU24" s="23"/>
      <c r="LV24" s="17"/>
      <c r="LW24" s="181" t="s">
        <v>95</v>
      </c>
      <c r="LX24" s="181"/>
      <c r="LY24" s="181"/>
      <c r="LZ24" s="181"/>
      <c r="MA24" s="181"/>
      <c r="MB24" s="181"/>
      <c r="MC24" s="181"/>
      <c r="MD24" s="181"/>
      <c r="ME24" s="182" t="s">
        <v>13</v>
      </c>
      <c r="MF24" s="183"/>
      <c r="MG24" s="178">
        <f>IFERROR(VLOOKUP(MO$22,名簿入力!$A$27:$L$56,$K$15,FALSE),"")</f>
        <v>0</v>
      </c>
      <c r="MH24" s="179"/>
      <c r="MI24" s="179"/>
      <c r="MJ24" s="179"/>
      <c r="MK24" s="179"/>
      <c r="ML24" s="180"/>
      <c r="MM24" s="22"/>
      <c r="MN24" s="23"/>
      <c r="MO24" s="17"/>
      <c r="MP24" s="181" t="s">
        <v>95</v>
      </c>
      <c r="MQ24" s="181"/>
      <c r="MR24" s="181"/>
      <c r="MS24" s="181"/>
      <c r="MT24" s="181"/>
      <c r="MU24" s="181"/>
      <c r="MV24" s="181"/>
      <c r="MW24" s="181"/>
      <c r="MX24" s="182" t="s">
        <v>13</v>
      </c>
      <c r="MY24" s="183"/>
      <c r="MZ24" s="178">
        <f>IFERROR(VLOOKUP(NH$22,名簿入力!$A$27:$L$56,$K$15,FALSE),"")</f>
        <v>0</v>
      </c>
      <c r="NA24" s="179"/>
      <c r="NB24" s="179"/>
      <c r="NC24" s="179"/>
      <c r="ND24" s="179"/>
      <c r="NE24" s="180"/>
      <c r="NF24" s="22"/>
      <c r="NG24" s="23"/>
      <c r="NH24" s="17"/>
      <c r="NI24" s="181" t="s">
        <v>95</v>
      </c>
      <c r="NJ24" s="181"/>
      <c r="NK24" s="181"/>
      <c r="NL24" s="181"/>
      <c r="NM24" s="181"/>
      <c r="NN24" s="181"/>
      <c r="NO24" s="181"/>
      <c r="NP24" s="181"/>
      <c r="NQ24" s="182" t="s">
        <v>13</v>
      </c>
      <c r="NR24" s="183"/>
      <c r="NS24" s="178">
        <f>IFERROR(VLOOKUP(OA$22,名簿入力!$A$27:$L$56,$K$15,FALSE),"")</f>
        <v>0</v>
      </c>
      <c r="NT24" s="179"/>
      <c r="NU24" s="179"/>
      <c r="NV24" s="179"/>
      <c r="NW24" s="179"/>
      <c r="NX24" s="180"/>
      <c r="NY24" s="22"/>
      <c r="NZ24" s="23"/>
      <c r="OA24" s="17"/>
      <c r="OB24" s="181" t="s">
        <v>95</v>
      </c>
      <c r="OC24" s="181"/>
      <c r="OD24" s="181"/>
      <c r="OE24" s="181"/>
      <c r="OF24" s="181"/>
      <c r="OG24" s="181"/>
      <c r="OH24" s="181"/>
      <c r="OI24" s="181"/>
      <c r="OJ24" s="182" t="s">
        <v>13</v>
      </c>
      <c r="OK24" s="183"/>
      <c r="OL24" s="178">
        <f>IFERROR(VLOOKUP(OT$22,名簿入力!$A$27:$L$56,$K$15,FALSE),"")</f>
        <v>0</v>
      </c>
      <c r="OM24" s="179"/>
      <c r="ON24" s="179"/>
      <c r="OO24" s="179"/>
      <c r="OP24" s="179"/>
      <c r="OQ24" s="180"/>
      <c r="OR24" s="22"/>
      <c r="OS24" s="23"/>
      <c r="OT24" s="17"/>
      <c r="OU24" s="181" t="s">
        <v>95</v>
      </c>
      <c r="OV24" s="181"/>
      <c r="OW24" s="181"/>
      <c r="OX24" s="181"/>
      <c r="OY24" s="181"/>
      <c r="OZ24" s="181"/>
      <c r="PA24" s="181"/>
      <c r="PB24" s="181"/>
      <c r="PC24" s="182" t="s">
        <v>13</v>
      </c>
      <c r="PD24" s="183"/>
      <c r="PE24" s="178">
        <f>IFERROR(VLOOKUP(PM$22,名簿入力!$A$27:$L$56,$K$15,FALSE),"")</f>
        <v>0</v>
      </c>
      <c r="PF24" s="179"/>
      <c r="PG24" s="179"/>
      <c r="PH24" s="179"/>
      <c r="PI24" s="179"/>
      <c r="PJ24" s="180"/>
      <c r="PK24" s="22"/>
      <c r="PL24" s="23"/>
      <c r="PM24" s="17"/>
      <c r="PN24" s="181" t="s">
        <v>95</v>
      </c>
      <c r="PO24" s="181"/>
      <c r="PP24" s="181"/>
      <c r="PQ24" s="181"/>
      <c r="PR24" s="181"/>
      <c r="PS24" s="181"/>
      <c r="PT24" s="181"/>
      <c r="PU24" s="181"/>
      <c r="PV24" s="182" t="s">
        <v>13</v>
      </c>
      <c r="PW24" s="183"/>
      <c r="PX24" s="178">
        <f>IFERROR(VLOOKUP(QF$22,名簿入力!$A$27:$L$56,$K$15,FALSE),"")</f>
        <v>0</v>
      </c>
      <c r="PY24" s="179"/>
      <c r="PZ24" s="179"/>
      <c r="QA24" s="179"/>
      <c r="QB24" s="179"/>
      <c r="QC24" s="180"/>
      <c r="QD24" s="22"/>
      <c r="QE24" s="23"/>
      <c r="QF24" s="17"/>
      <c r="QG24" s="181" t="s">
        <v>95</v>
      </c>
      <c r="QH24" s="181"/>
      <c r="QI24" s="181"/>
      <c r="QJ24" s="181"/>
      <c r="QK24" s="181"/>
      <c r="QL24" s="181"/>
      <c r="QM24" s="181"/>
      <c r="QN24" s="181"/>
      <c r="QO24" s="182" t="s">
        <v>13</v>
      </c>
      <c r="QP24" s="183"/>
      <c r="QQ24" s="178">
        <f>IFERROR(VLOOKUP(QY$22,名簿入力!$A$27:$L$56,$K$15,FALSE),"")</f>
        <v>0</v>
      </c>
      <c r="QR24" s="179"/>
      <c r="QS24" s="179"/>
      <c r="QT24" s="179"/>
      <c r="QU24" s="179"/>
      <c r="QV24" s="180"/>
      <c r="QW24" s="22"/>
      <c r="QX24" s="23"/>
      <c r="QY24" s="17"/>
      <c r="QZ24" s="181" t="s">
        <v>95</v>
      </c>
      <c r="RA24" s="181"/>
      <c r="RB24" s="181"/>
      <c r="RC24" s="181"/>
      <c r="RD24" s="181"/>
      <c r="RE24" s="181"/>
      <c r="RF24" s="181"/>
      <c r="RG24" s="181"/>
      <c r="RH24" s="182" t="s">
        <v>13</v>
      </c>
      <c r="RI24" s="183"/>
      <c r="RJ24" s="178">
        <f>IFERROR(VLOOKUP(RR$22,名簿入力!$A$27:$L$56,$K$15,FALSE),"")</f>
        <v>0</v>
      </c>
      <c r="RK24" s="179"/>
      <c r="RL24" s="179"/>
      <c r="RM24" s="179"/>
      <c r="RN24" s="179"/>
      <c r="RO24" s="180"/>
      <c r="RP24" s="22"/>
      <c r="RQ24" s="23"/>
      <c r="RR24" s="17"/>
      <c r="RS24" s="181" t="s">
        <v>95</v>
      </c>
      <c r="RT24" s="181"/>
      <c r="RU24" s="181"/>
      <c r="RV24" s="181"/>
      <c r="RW24" s="181"/>
      <c r="RX24" s="181"/>
      <c r="RY24" s="181"/>
      <c r="RZ24" s="181"/>
      <c r="SA24" s="182" t="s">
        <v>13</v>
      </c>
      <c r="SB24" s="183"/>
      <c r="SC24" s="178">
        <f>IFERROR(VLOOKUP(SK$22,名簿入力!$A$27:$L$56,$K$15,FALSE),"")</f>
        <v>0</v>
      </c>
      <c r="SD24" s="179"/>
      <c r="SE24" s="179"/>
      <c r="SF24" s="179"/>
      <c r="SG24" s="179"/>
      <c r="SH24" s="180"/>
      <c r="SI24" s="22"/>
      <c r="SJ24" s="23"/>
      <c r="SK24" s="17"/>
      <c r="SL24" s="181" t="s">
        <v>95</v>
      </c>
      <c r="SM24" s="181"/>
      <c r="SN24" s="181"/>
      <c r="SO24" s="181"/>
      <c r="SP24" s="181"/>
      <c r="SQ24" s="181"/>
      <c r="SR24" s="181"/>
      <c r="SS24" s="181"/>
      <c r="ST24" s="182" t="s">
        <v>13</v>
      </c>
      <c r="SU24" s="183"/>
      <c r="SV24" s="178">
        <f>IFERROR(VLOOKUP(TD$22,名簿入力!$A$27:$L$56,$K$15,FALSE),"")</f>
        <v>0</v>
      </c>
      <c r="SW24" s="179"/>
      <c r="SX24" s="179"/>
      <c r="SY24" s="179"/>
      <c r="SZ24" s="179"/>
      <c r="TA24" s="180"/>
      <c r="TB24" s="22"/>
      <c r="TC24" s="23"/>
      <c r="TD24" s="17"/>
      <c r="TE24" s="181" t="s">
        <v>95</v>
      </c>
      <c r="TF24" s="181"/>
      <c r="TG24" s="181"/>
      <c r="TH24" s="181"/>
      <c r="TI24" s="181"/>
      <c r="TJ24" s="181"/>
      <c r="TK24" s="181"/>
      <c r="TL24" s="181"/>
      <c r="TM24" s="182" t="s">
        <v>13</v>
      </c>
      <c r="TN24" s="183"/>
      <c r="TO24" s="178">
        <f>IFERROR(VLOOKUP(TW$22,名簿入力!$A$27:$L$56,$K$15,FALSE),"")</f>
        <v>0</v>
      </c>
      <c r="TP24" s="179"/>
      <c r="TQ24" s="179"/>
      <c r="TR24" s="179"/>
      <c r="TS24" s="179"/>
      <c r="TT24" s="180"/>
      <c r="TU24" s="22"/>
      <c r="TV24" s="23"/>
      <c r="TW24" s="17"/>
      <c r="TX24" s="181" t="s">
        <v>95</v>
      </c>
      <c r="TY24" s="181"/>
      <c r="TZ24" s="181"/>
      <c r="UA24" s="181"/>
      <c r="UB24" s="181"/>
      <c r="UC24" s="181"/>
      <c r="UD24" s="181"/>
      <c r="UE24" s="181"/>
      <c r="UF24" s="182" t="s">
        <v>13</v>
      </c>
      <c r="UG24" s="183"/>
      <c r="UH24" s="178">
        <f>IFERROR(VLOOKUP(UP$22,名簿入力!$A$27:$L$56,$K$15,FALSE),"")</f>
        <v>0</v>
      </c>
      <c r="UI24" s="179"/>
      <c r="UJ24" s="179"/>
      <c r="UK24" s="179"/>
      <c r="UL24" s="179"/>
      <c r="UM24" s="180"/>
      <c r="UN24" s="22"/>
      <c r="UO24" s="23"/>
      <c r="UP24" s="17"/>
      <c r="UQ24" s="181" t="s">
        <v>95</v>
      </c>
      <c r="UR24" s="181"/>
      <c r="US24" s="181"/>
      <c r="UT24" s="181"/>
      <c r="UU24" s="181"/>
      <c r="UV24" s="181"/>
      <c r="UW24" s="181"/>
      <c r="UX24" s="181"/>
      <c r="UY24"/>
      <c r="UZ24"/>
    </row>
    <row r="25" spans="1:572" s="1" customFormat="1" ht="24" customHeight="1" x14ac:dyDescent="0.4">
      <c r="A25" s="190" t="s">
        <v>12</v>
      </c>
      <c r="B25" s="241" t="s">
        <v>11</v>
      </c>
      <c r="C25" s="242"/>
      <c r="D25" s="260">
        <f>IFERROR(VLOOKUP(K$22,名簿入力!$A$27:$L$56,$L$15,FALSE),"")</f>
        <v>0</v>
      </c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61"/>
      <c r="T25" s="190" t="s">
        <v>12</v>
      </c>
      <c r="U25" s="241" t="s">
        <v>11</v>
      </c>
      <c r="V25" s="242"/>
      <c r="W25" s="260">
        <f>IFERROR(VLOOKUP(AD$22,名簿入力!$A$27:$L$56,$L$15,FALSE),"")</f>
        <v>0</v>
      </c>
      <c r="X25" s="260"/>
      <c r="Y25" s="260"/>
      <c r="Z25" s="260"/>
      <c r="AA25" s="260"/>
      <c r="AB25" s="260"/>
      <c r="AC25" s="260"/>
      <c r="AD25" s="260"/>
      <c r="AE25" s="260"/>
      <c r="AF25" s="260"/>
      <c r="AG25" s="260"/>
      <c r="AH25" s="260"/>
      <c r="AI25" s="260"/>
      <c r="AJ25" s="260"/>
      <c r="AK25" s="260"/>
      <c r="AL25" s="261"/>
      <c r="AM25" s="190" t="s">
        <v>12</v>
      </c>
      <c r="AN25" s="241" t="s">
        <v>11</v>
      </c>
      <c r="AO25" s="242"/>
      <c r="AP25" s="260">
        <f>IFERROR(VLOOKUP(AW$22,名簿入力!$A$27:$L$56,$L$15,FALSE),"")</f>
        <v>0</v>
      </c>
      <c r="AQ25" s="260"/>
      <c r="AR25" s="260"/>
      <c r="AS25" s="260"/>
      <c r="AT25" s="260"/>
      <c r="AU25" s="260"/>
      <c r="AV25" s="260"/>
      <c r="AW25" s="260"/>
      <c r="AX25" s="260"/>
      <c r="AY25" s="260"/>
      <c r="AZ25" s="260"/>
      <c r="BA25" s="260"/>
      <c r="BB25" s="260"/>
      <c r="BC25" s="260"/>
      <c r="BD25" s="260"/>
      <c r="BE25" s="261"/>
      <c r="BF25" s="190" t="s">
        <v>12</v>
      </c>
      <c r="BG25" s="241" t="s">
        <v>11</v>
      </c>
      <c r="BH25" s="242"/>
      <c r="BI25" s="260">
        <f>IFERROR(VLOOKUP(BP$22,名簿入力!$A$27:$L$56,$L$15,FALSE),"")</f>
        <v>0</v>
      </c>
      <c r="BJ25" s="260"/>
      <c r="BK25" s="260"/>
      <c r="BL25" s="260"/>
      <c r="BM25" s="260"/>
      <c r="BN25" s="260"/>
      <c r="BO25" s="260"/>
      <c r="BP25" s="260"/>
      <c r="BQ25" s="260"/>
      <c r="BR25" s="260"/>
      <c r="BS25" s="260"/>
      <c r="BT25" s="260"/>
      <c r="BU25" s="260"/>
      <c r="BV25" s="260"/>
      <c r="BW25" s="260"/>
      <c r="BX25" s="261"/>
      <c r="BY25" s="190" t="s">
        <v>12</v>
      </c>
      <c r="BZ25" s="241" t="s">
        <v>11</v>
      </c>
      <c r="CA25" s="242"/>
      <c r="CB25" s="260">
        <f>IFERROR(VLOOKUP(CI$22,名簿入力!$A$27:$L$56,$L$15,FALSE),"")</f>
        <v>0</v>
      </c>
      <c r="CC25" s="260"/>
      <c r="CD25" s="260"/>
      <c r="CE25" s="260"/>
      <c r="CF25" s="260"/>
      <c r="CG25" s="260"/>
      <c r="CH25" s="260"/>
      <c r="CI25" s="260"/>
      <c r="CJ25" s="260"/>
      <c r="CK25" s="260"/>
      <c r="CL25" s="260"/>
      <c r="CM25" s="260"/>
      <c r="CN25" s="260"/>
      <c r="CO25" s="260"/>
      <c r="CP25" s="260"/>
      <c r="CQ25" s="261"/>
      <c r="CR25" s="190" t="s">
        <v>12</v>
      </c>
      <c r="CS25" s="241" t="s">
        <v>11</v>
      </c>
      <c r="CT25" s="242"/>
      <c r="CU25" s="260">
        <f>IFERROR(VLOOKUP(DB$22,名簿入力!$A$27:$L$56,$L$15,FALSE),"")</f>
        <v>0</v>
      </c>
      <c r="CV25" s="260"/>
      <c r="CW25" s="260"/>
      <c r="CX25" s="260"/>
      <c r="CY25" s="260"/>
      <c r="CZ25" s="260"/>
      <c r="DA25" s="260"/>
      <c r="DB25" s="260"/>
      <c r="DC25" s="260"/>
      <c r="DD25" s="260"/>
      <c r="DE25" s="260"/>
      <c r="DF25" s="260"/>
      <c r="DG25" s="260"/>
      <c r="DH25" s="260"/>
      <c r="DI25" s="260"/>
      <c r="DJ25" s="261"/>
      <c r="DK25" s="190" t="s">
        <v>12</v>
      </c>
      <c r="DL25" s="241" t="s">
        <v>11</v>
      </c>
      <c r="DM25" s="242"/>
      <c r="DN25" s="260">
        <f>IFERROR(VLOOKUP(DU$22,名簿入力!$A$27:$L$56,$L$15,FALSE),"")</f>
        <v>0</v>
      </c>
      <c r="DO25" s="260"/>
      <c r="DP25" s="260"/>
      <c r="DQ25" s="260"/>
      <c r="DR25" s="260"/>
      <c r="DS25" s="260"/>
      <c r="DT25" s="260"/>
      <c r="DU25" s="260"/>
      <c r="DV25" s="260"/>
      <c r="DW25" s="260"/>
      <c r="DX25" s="260"/>
      <c r="DY25" s="260"/>
      <c r="DZ25" s="260"/>
      <c r="EA25" s="260"/>
      <c r="EB25" s="260"/>
      <c r="EC25" s="261"/>
      <c r="ED25" s="190" t="s">
        <v>12</v>
      </c>
      <c r="EE25" s="241" t="s">
        <v>11</v>
      </c>
      <c r="EF25" s="242"/>
      <c r="EG25" s="260">
        <f>IFERROR(VLOOKUP(EN$22,名簿入力!$A$27:$L$56,$L$15,FALSE),"")</f>
        <v>0</v>
      </c>
      <c r="EH25" s="260"/>
      <c r="EI25" s="260"/>
      <c r="EJ25" s="260"/>
      <c r="EK25" s="260"/>
      <c r="EL25" s="260"/>
      <c r="EM25" s="260"/>
      <c r="EN25" s="260"/>
      <c r="EO25" s="260"/>
      <c r="EP25" s="260"/>
      <c r="EQ25" s="260"/>
      <c r="ER25" s="260"/>
      <c r="ES25" s="260"/>
      <c r="ET25" s="260"/>
      <c r="EU25" s="260"/>
      <c r="EV25" s="261"/>
      <c r="EW25" s="190" t="s">
        <v>12</v>
      </c>
      <c r="EX25" s="241" t="s">
        <v>11</v>
      </c>
      <c r="EY25" s="242"/>
      <c r="EZ25" s="260">
        <f>IFERROR(VLOOKUP(FG$22,名簿入力!$A$27:$L$56,$L$15,FALSE),"")</f>
        <v>0</v>
      </c>
      <c r="FA25" s="260"/>
      <c r="FB25" s="260"/>
      <c r="FC25" s="260"/>
      <c r="FD25" s="260"/>
      <c r="FE25" s="260"/>
      <c r="FF25" s="260"/>
      <c r="FG25" s="260"/>
      <c r="FH25" s="260"/>
      <c r="FI25" s="260"/>
      <c r="FJ25" s="260"/>
      <c r="FK25" s="260"/>
      <c r="FL25" s="260"/>
      <c r="FM25" s="260"/>
      <c r="FN25" s="260"/>
      <c r="FO25" s="261"/>
      <c r="FP25" s="190" t="s">
        <v>12</v>
      </c>
      <c r="FQ25" s="241" t="s">
        <v>11</v>
      </c>
      <c r="FR25" s="242"/>
      <c r="FS25" s="260">
        <f>IFERROR(VLOOKUP(FZ$22,名簿入力!$A$27:$L$56,$L$15,FALSE),"")</f>
        <v>0</v>
      </c>
      <c r="FT25" s="260"/>
      <c r="FU25" s="260"/>
      <c r="FV25" s="260"/>
      <c r="FW25" s="260"/>
      <c r="FX25" s="260"/>
      <c r="FY25" s="260"/>
      <c r="FZ25" s="260"/>
      <c r="GA25" s="260"/>
      <c r="GB25" s="260"/>
      <c r="GC25" s="260"/>
      <c r="GD25" s="260"/>
      <c r="GE25" s="260"/>
      <c r="GF25" s="260"/>
      <c r="GG25" s="260"/>
      <c r="GH25" s="261"/>
      <c r="GI25" s="190" t="s">
        <v>12</v>
      </c>
      <c r="GJ25" s="241" t="s">
        <v>11</v>
      </c>
      <c r="GK25" s="242"/>
      <c r="GL25" s="260">
        <f>IFERROR(VLOOKUP(GS$22,名簿入力!$A$27:$L$56,$L$15,FALSE),"")</f>
        <v>0</v>
      </c>
      <c r="GM25" s="260"/>
      <c r="GN25" s="260"/>
      <c r="GO25" s="260"/>
      <c r="GP25" s="260"/>
      <c r="GQ25" s="260"/>
      <c r="GR25" s="260"/>
      <c r="GS25" s="260"/>
      <c r="GT25" s="260"/>
      <c r="GU25" s="260"/>
      <c r="GV25" s="260"/>
      <c r="GW25" s="260"/>
      <c r="GX25" s="260"/>
      <c r="GY25" s="260"/>
      <c r="GZ25" s="260"/>
      <c r="HA25" s="261"/>
      <c r="HB25" s="190" t="s">
        <v>12</v>
      </c>
      <c r="HC25" s="241" t="s">
        <v>11</v>
      </c>
      <c r="HD25" s="242"/>
      <c r="HE25" s="260">
        <f>IFERROR(VLOOKUP(HL$22,名簿入力!$A$27:$L$56,$L$15,FALSE),"")</f>
        <v>0</v>
      </c>
      <c r="HF25" s="260"/>
      <c r="HG25" s="260"/>
      <c r="HH25" s="260"/>
      <c r="HI25" s="260"/>
      <c r="HJ25" s="260"/>
      <c r="HK25" s="260"/>
      <c r="HL25" s="260"/>
      <c r="HM25" s="260"/>
      <c r="HN25" s="260"/>
      <c r="HO25" s="260"/>
      <c r="HP25" s="260"/>
      <c r="HQ25" s="260"/>
      <c r="HR25" s="260"/>
      <c r="HS25" s="260"/>
      <c r="HT25" s="261"/>
      <c r="HU25" s="190" t="s">
        <v>12</v>
      </c>
      <c r="HV25" s="241" t="s">
        <v>11</v>
      </c>
      <c r="HW25" s="242"/>
      <c r="HX25" s="260">
        <f>IFERROR(VLOOKUP(IE$22,名簿入力!$A$27:$L$56,$L$15,FALSE),"")</f>
        <v>0</v>
      </c>
      <c r="HY25" s="260"/>
      <c r="HZ25" s="260"/>
      <c r="IA25" s="260"/>
      <c r="IB25" s="260"/>
      <c r="IC25" s="260"/>
      <c r="ID25" s="260"/>
      <c r="IE25" s="260"/>
      <c r="IF25" s="260"/>
      <c r="IG25" s="260"/>
      <c r="IH25" s="260"/>
      <c r="II25" s="260"/>
      <c r="IJ25" s="260"/>
      <c r="IK25" s="260"/>
      <c r="IL25" s="260"/>
      <c r="IM25" s="261"/>
      <c r="IN25" s="190" t="s">
        <v>12</v>
      </c>
      <c r="IO25" s="241" t="s">
        <v>11</v>
      </c>
      <c r="IP25" s="242"/>
      <c r="IQ25" s="260">
        <f>IFERROR(VLOOKUP(IX$22,名簿入力!$A$27:$L$56,$L$15,FALSE),"")</f>
        <v>0</v>
      </c>
      <c r="IR25" s="260"/>
      <c r="IS25" s="260"/>
      <c r="IT25" s="260"/>
      <c r="IU25" s="260"/>
      <c r="IV25" s="260"/>
      <c r="IW25" s="260"/>
      <c r="IX25" s="260"/>
      <c r="IY25" s="260"/>
      <c r="IZ25" s="260"/>
      <c r="JA25" s="260"/>
      <c r="JB25" s="260"/>
      <c r="JC25" s="260"/>
      <c r="JD25" s="260"/>
      <c r="JE25" s="260"/>
      <c r="JF25" s="261"/>
      <c r="JG25" s="190" t="s">
        <v>12</v>
      </c>
      <c r="JH25" s="241" t="s">
        <v>11</v>
      </c>
      <c r="JI25" s="242"/>
      <c r="JJ25" s="260">
        <f>IFERROR(VLOOKUP(JQ$22,名簿入力!$A$27:$L$56,$L$15,FALSE),"")</f>
        <v>0</v>
      </c>
      <c r="JK25" s="260"/>
      <c r="JL25" s="260"/>
      <c r="JM25" s="260"/>
      <c r="JN25" s="260"/>
      <c r="JO25" s="260"/>
      <c r="JP25" s="260"/>
      <c r="JQ25" s="260"/>
      <c r="JR25" s="260"/>
      <c r="JS25" s="260"/>
      <c r="JT25" s="260"/>
      <c r="JU25" s="260"/>
      <c r="JV25" s="260"/>
      <c r="JW25" s="260"/>
      <c r="JX25" s="260"/>
      <c r="JY25" s="261"/>
      <c r="JZ25" s="190" t="s">
        <v>12</v>
      </c>
      <c r="KA25" s="241" t="s">
        <v>11</v>
      </c>
      <c r="KB25" s="242"/>
      <c r="KC25" s="260">
        <f>IFERROR(VLOOKUP(KJ$22,名簿入力!$A$27:$L$56,$L$15,FALSE),"")</f>
        <v>0</v>
      </c>
      <c r="KD25" s="260"/>
      <c r="KE25" s="260"/>
      <c r="KF25" s="260"/>
      <c r="KG25" s="260"/>
      <c r="KH25" s="260"/>
      <c r="KI25" s="260"/>
      <c r="KJ25" s="260"/>
      <c r="KK25" s="260"/>
      <c r="KL25" s="260"/>
      <c r="KM25" s="260"/>
      <c r="KN25" s="260"/>
      <c r="KO25" s="260"/>
      <c r="KP25" s="260"/>
      <c r="KQ25" s="260"/>
      <c r="KR25" s="261"/>
      <c r="KS25" s="190" t="s">
        <v>12</v>
      </c>
      <c r="KT25" s="241" t="s">
        <v>11</v>
      </c>
      <c r="KU25" s="242"/>
      <c r="KV25" s="247">
        <f>IFERROR(VLOOKUP(LC$22,名簿入力!$A$27:$L$56,$L$15,FALSE),"")</f>
        <v>0</v>
      </c>
      <c r="KW25" s="247"/>
      <c r="KX25" s="247"/>
      <c r="KY25" s="247"/>
      <c r="KZ25" s="247"/>
      <c r="LA25" s="247"/>
      <c r="LB25" s="247"/>
      <c r="LC25" s="247"/>
      <c r="LD25" s="247"/>
      <c r="LE25" s="247"/>
      <c r="LF25" s="247"/>
      <c r="LG25" s="247"/>
      <c r="LH25" s="247"/>
      <c r="LI25" s="247"/>
      <c r="LJ25" s="247"/>
      <c r="LK25" s="248"/>
      <c r="LL25" s="190" t="s">
        <v>12</v>
      </c>
      <c r="LM25" s="241" t="s">
        <v>11</v>
      </c>
      <c r="LN25" s="242"/>
      <c r="LO25" s="247">
        <f>IFERROR(VLOOKUP(LV$22,名簿入力!$A$27:$L$56,$L$15,FALSE),"")</f>
        <v>0</v>
      </c>
      <c r="LP25" s="247"/>
      <c r="LQ25" s="247"/>
      <c r="LR25" s="247"/>
      <c r="LS25" s="247"/>
      <c r="LT25" s="247"/>
      <c r="LU25" s="247"/>
      <c r="LV25" s="247"/>
      <c r="LW25" s="247"/>
      <c r="LX25" s="247"/>
      <c r="LY25" s="247"/>
      <c r="LZ25" s="247"/>
      <c r="MA25" s="247"/>
      <c r="MB25" s="247"/>
      <c r="MC25" s="247"/>
      <c r="MD25" s="248"/>
      <c r="ME25" s="190" t="s">
        <v>12</v>
      </c>
      <c r="MF25" s="241" t="s">
        <v>11</v>
      </c>
      <c r="MG25" s="242"/>
      <c r="MH25" s="247">
        <f>IFERROR(VLOOKUP(MO$22,名簿入力!$A$27:$L$56,$L$15,FALSE),"")</f>
        <v>0</v>
      </c>
      <c r="MI25" s="247"/>
      <c r="MJ25" s="247"/>
      <c r="MK25" s="247"/>
      <c r="ML25" s="247"/>
      <c r="MM25" s="247"/>
      <c r="MN25" s="247"/>
      <c r="MO25" s="247"/>
      <c r="MP25" s="247"/>
      <c r="MQ25" s="247"/>
      <c r="MR25" s="247"/>
      <c r="MS25" s="247"/>
      <c r="MT25" s="247"/>
      <c r="MU25" s="247"/>
      <c r="MV25" s="247"/>
      <c r="MW25" s="248"/>
      <c r="MX25" s="190" t="s">
        <v>12</v>
      </c>
      <c r="MY25" s="241" t="s">
        <v>11</v>
      </c>
      <c r="MZ25" s="242"/>
      <c r="NA25" s="247">
        <f>IFERROR(VLOOKUP(NH$22,名簿入力!$A$27:$L$56,$L$15,FALSE),"")</f>
        <v>0</v>
      </c>
      <c r="NB25" s="247"/>
      <c r="NC25" s="247"/>
      <c r="ND25" s="247"/>
      <c r="NE25" s="247"/>
      <c r="NF25" s="247"/>
      <c r="NG25" s="247"/>
      <c r="NH25" s="247"/>
      <c r="NI25" s="247"/>
      <c r="NJ25" s="247"/>
      <c r="NK25" s="247"/>
      <c r="NL25" s="247"/>
      <c r="NM25" s="247"/>
      <c r="NN25" s="247"/>
      <c r="NO25" s="247"/>
      <c r="NP25" s="248"/>
      <c r="NQ25" s="190" t="s">
        <v>12</v>
      </c>
      <c r="NR25" s="241" t="s">
        <v>11</v>
      </c>
      <c r="NS25" s="242"/>
      <c r="NT25" s="247">
        <f>IFERROR(VLOOKUP(OA$22,名簿入力!$A$27:$L$56,$L$15,FALSE),"")</f>
        <v>0</v>
      </c>
      <c r="NU25" s="247"/>
      <c r="NV25" s="247"/>
      <c r="NW25" s="247"/>
      <c r="NX25" s="247"/>
      <c r="NY25" s="247"/>
      <c r="NZ25" s="247"/>
      <c r="OA25" s="247"/>
      <c r="OB25" s="247"/>
      <c r="OC25" s="247"/>
      <c r="OD25" s="247"/>
      <c r="OE25" s="247"/>
      <c r="OF25" s="247"/>
      <c r="OG25" s="247"/>
      <c r="OH25" s="247"/>
      <c r="OI25" s="248"/>
      <c r="OJ25" s="190" t="s">
        <v>12</v>
      </c>
      <c r="OK25" s="241" t="s">
        <v>11</v>
      </c>
      <c r="OL25" s="242"/>
      <c r="OM25" s="247">
        <f>IFERROR(VLOOKUP(OT$22,名簿入力!$A$27:$L$56,$L$15,FALSE),"")</f>
        <v>0</v>
      </c>
      <c r="ON25" s="247"/>
      <c r="OO25" s="247"/>
      <c r="OP25" s="247"/>
      <c r="OQ25" s="247"/>
      <c r="OR25" s="247"/>
      <c r="OS25" s="247"/>
      <c r="OT25" s="247"/>
      <c r="OU25" s="247"/>
      <c r="OV25" s="247"/>
      <c r="OW25" s="247"/>
      <c r="OX25" s="247"/>
      <c r="OY25" s="247"/>
      <c r="OZ25" s="247"/>
      <c r="PA25" s="247"/>
      <c r="PB25" s="248"/>
      <c r="PC25" s="190" t="s">
        <v>12</v>
      </c>
      <c r="PD25" s="241" t="s">
        <v>11</v>
      </c>
      <c r="PE25" s="242"/>
      <c r="PF25" s="247">
        <f>IFERROR(VLOOKUP(PM$22,名簿入力!$A$27:$L$56,$L$15,FALSE),"")</f>
        <v>0</v>
      </c>
      <c r="PG25" s="247"/>
      <c r="PH25" s="247"/>
      <c r="PI25" s="247"/>
      <c r="PJ25" s="247"/>
      <c r="PK25" s="247"/>
      <c r="PL25" s="247"/>
      <c r="PM25" s="247"/>
      <c r="PN25" s="247"/>
      <c r="PO25" s="247"/>
      <c r="PP25" s="247"/>
      <c r="PQ25" s="247"/>
      <c r="PR25" s="247"/>
      <c r="PS25" s="247"/>
      <c r="PT25" s="247"/>
      <c r="PU25" s="248"/>
      <c r="PV25" s="190" t="s">
        <v>12</v>
      </c>
      <c r="PW25" s="241" t="s">
        <v>11</v>
      </c>
      <c r="PX25" s="242"/>
      <c r="PY25" s="247">
        <f>IFERROR(VLOOKUP(QF$22,名簿入力!$A$27:$L$56,$L$15,FALSE),"")</f>
        <v>0</v>
      </c>
      <c r="PZ25" s="247"/>
      <c r="QA25" s="247"/>
      <c r="QB25" s="247"/>
      <c r="QC25" s="247"/>
      <c r="QD25" s="247"/>
      <c r="QE25" s="247"/>
      <c r="QF25" s="247"/>
      <c r="QG25" s="247"/>
      <c r="QH25" s="247"/>
      <c r="QI25" s="247"/>
      <c r="QJ25" s="247"/>
      <c r="QK25" s="247"/>
      <c r="QL25" s="247"/>
      <c r="QM25" s="247"/>
      <c r="QN25" s="248"/>
      <c r="QO25" s="190" t="s">
        <v>12</v>
      </c>
      <c r="QP25" s="241" t="s">
        <v>11</v>
      </c>
      <c r="QQ25" s="242"/>
      <c r="QR25" s="247">
        <f>IFERROR(VLOOKUP(QY$22,名簿入力!$A$27:$L$56,$L$15,FALSE),"")</f>
        <v>0</v>
      </c>
      <c r="QS25" s="247"/>
      <c r="QT25" s="247"/>
      <c r="QU25" s="247"/>
      <c r="QV25" s="247"/>
      <c r="QW25" s="247"/>
      <c r="QX25" s="247"/>
      <c r="QY25" s="247"/>
      <c r="QZ25" s="247"/>
      <c r="RA25" s="247"/>
      <c r="RB25" s="247"/>
      <c r="RC25" s="247"/>
      <c r="RD25" s="247"/>
      <c r="RE25" s="247"/>
      <c r="RF25" s="247"/>
      <c r="RG25" s="248"/>
      <c r="RH25" s="190" t="s">
        <v>12</v>
      </c>
      <c r="RI25" s="241" t="s">
        <v>11</v>
      </c>
      <c r="RJ25" s="242"/>
      <c r="RK25" s="247">
        <f>IFERROR(VLOOKUP(RR$22,名簿入力!$A$27:$L$56,$L$15,FALSE),"")</f>
        <v>0</v>
      </c>
      <c r="RL25" s="247"/>
      <c r="RM25" s="247"/>
      <c r="RN25" s="247"/>
      <c r="RO25" s="247"/>
      <c r="RP25" s="247"/>
      <c r="RQ25" s="247"/>
      <c r="RR25" s="247"/>
      <c r="RS25" s="247"/>
      <c r="RT25" s="247"/>
      <c r="RU25" s="247"/>
      <c r="RV25" s="247"/>
      <c r="RW25" s="247"/>
      <c r="RX25" s="247"/>
      <c r="RY25" s="247"/>
      <c r="RZ25" s="248"/>
      <c r="SA25" s="190" t="s">
        <v>12</v>
      </c>
      <c r="SB25" s="241" t="s">
        <v>11</v>
      </c>
      <c r="SC25" s="242"/>
      <c r="SD25" s="247">
        <f>IFERROR(VLOOKUP(SK$22,名簿入力!$A$27:$L$56,$L$15,FALSE),"")</f>
        <v>0</v>
      </c>
      <c r="SE25" s="247"/>
      <c r="SF25" s="247"/>
      <c r="SG25" s="247"/>
      <c r="SH25" s="247"/>
      <c r="SI25" s="247"/>
      <c r="SJ25" s="247"/>
      <c r="SK25" s="247"/>
      <c r="SL25" s="247"/>
      <c r="SM25" s="247"/>
      <c r="SN25" s="247"/>
      <c r="SO25" s="247"/>
      <c r="SP25" s="247"/>
      <c r="SQ25" s="247"/>
      <c r="SR25" s="247"/>
      <c r="SS25" s="248"/>
      <c r="ST25" s="190" t="s">
        <v>12</v>
      </c>
      <c r="SU25" s="241" t="s">
        <v>11</v>
      </c>
      <c r="SV25" s="242"/>
      <c r="SW25" s="247">
        <f>IFERROR(VLOOKUP(TD$22,名簿入力!$A$27:$L$56,$L$15,FALSE),"")</f>
        <v>0</v>
      </c>
      <c r="SX25" s="247"/>
      <c r="SY25" s="247"/>
      <c r="SZ25" s="247"/>
      <c r="TA25" s="247"/>
      <c r="TB25" s="247"/>
      <c r="TC25" s="247"/>
      <c r="TD25" s="247"/>
      <c r="TE25" s="247"/>
      <c r="TF25" s="247"/>
      <c r="TG25" s="247"/>
      <c r="TH25" s="247"/>
      <c r="TI25" s="247"/>
      <c r="TJ25" s="247"/>
      <c r="TK25" s="247"/>
      <c r="TL25" s="248"/>
      <c r="TM25" s="190" t="s">
        <v>12</v>
      </c>
      <c r="TN25" s="241" t="s">
        <v>11</v>
      </c>
      <c r="TO25" s="242"/>
      <c r="TP25" s="247">
        <f>IFERROR(VLOOKUP(TW$22,名簿入力!$A$27:$L$56,$L$15,FALSE),"")</f>
        <v>0</v>
      </c>
      <c r="TQ25" s="247"/>
      <c r="TR25" s="247"/>
      <c r="TS25" s="247"/>
      <c r="TT25" s="247"/>
      <c r="TU25" s="247"/>
      <c r="TV25" s="247"/>
      <c r="TW25" s="247"/>
      <c r="TX25" s="247"/>
      <c r="TY25" s="247"/>
      <c r="TZ25" s="247"/>
      <c r="UA25" s="247"/>
      <c r="UB25" s="247"/>
      <c r="UC25" s="247"/>
      <c r="UD25" s="247"/>
      <c r="UE25" s="248"/>
      <c r="UF25" s="190" t="s">
        <v>12</v>
      </c>
      <c r="UG25" s="241" t="s">
        <v>11</v>
      </c>
      <c r="UH25" s="242"/>
      <c r="UI25" s="247">
        <f>IFERROR(VLOOKUP(UP$22,名簿入力!$A$27:$L$56,$L$15,FALSE),"")</f>
        <v>0</v>
      </c>
      <c r="UJ25" s="247"/>
      <c r="UK25" s="247"/>
      <c r="UL25" s="247"/>
      <c r="UM25" s="247"/>
      <c r="UN25" s="247"/>
      <c r="UO25" s="247"/>
      <c r="UP25" s="247"/>
      <c r="UQ25" s="247"/>
      <c r="UR25" s="247"/>
      <c r="US25" s="247"/>
      <c r="UT25" s="247"/>
      <c r="UU25" s="247"/>
      <c r="UV25" s="247"/>
      <c r="UW25" s="247"/>
      <c r="UX25" s="248"/>
    </row>
    <row r="26" spans="1:572" s="1" customFormat="1" ht="41.25" customHeight="1" x14ac:dyDescent="0.4">
      <c r="A26" s="191"/>
      <c r="B26" s="249" t="s">
        <v>10</v>
      </c>
      <c r="C26" s="250"/>
      <c r="D26" s="262">
        <f>IFERROR(VLOOKUP(K$22,名簿入力!$A$27:$L$56,$N$15,FALSE),"")</f>
        <v>0</v>
      </c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3"/>
      <c r="T26" s="191"/>
      <c r="U26" s="249" t="s">
        <v>10</v>
      </c>
      <c r="V26" s="250"/>
      <c r="W26" s="262">
        <f>IFERROR(VLOOKUP(AD$22,名簿入力!$A$27:$L$56,$N$15,FALSE),"")</f>
        <v>0</v>
      </c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3"/>
      <c r="AM26" s="191"/>
      <c r="AN26" s="249" t="s">
        <v>10</v>
      </c>
      <c r="AO26" s="250"/>
      <c r="AP26" s="262">
        <f>IFERROR(VLOOKUP(AW$22,名簿入力!$A$27:$L$56,$N$15,FALSE),"")</f>
        <v>0</v>
      </c>
      <c r="AQ26" s="262"/>
      <c r="AR26" s="262"/>
      <c r="AS26" s="262"/>
      <c r="AT26" s="262"/>
      <c r="AU26" s="262"/>
      <c r="AV26" s="262"/>
      <c r="AW26" s="262"/>
      <c r="AX26" s="262"/>
      <c r="AY26" s="262"/>
      <c r="AZ26" s="262"/>
      <c r="BA26" s="262"/>
      <c r="BB26" s="262"/>
      <c r="BC26" s="262"/>
      <c r="BD26" s="262"/>
      <c r="BE26" s="263"/>
      <c r="BF26" s="191"/>
      <c r="BG26" s="249" t="s">
        <v>10</v>
      </c>
      <c r="BH26" s="250"/>
      <c r="BI26" s="262">
        <f>IFERROR(VLOOKUP(BP$22,名簿入力!$A$27:$L$56,$N$15,FALSE),"")</f>
        <v>0</v>
      </c>
      <c r="BJ26" s="262"/>
      <c r="BK26" s="262"/>
      <c r="BL26" s="262"/>
      <c r="BM26" s="262"/>
      <c r="BN26" s="262"/>
      <c r="BO26" s="262"/>
      <c r="BP26" s="262"/>
      <c r="BQ26" s="262"/>
      <c r="BR26" s="262"/>
      <c r="BS26" s="262"/>
      <c r="BT26" s="262"/>
      <c r="BU26" s="262"/>
      <c r="BV26" s="262"/>
      <c r="BW26" s="262"/>
      <c r="BX26" s="263"/>
      <c r="BY26" s="191"/>
      <c r="BZ26" s="249" t="s">
        <v>10</v>
      </c>
      <c r="CA26" s="250"/>
      <c r="CB26" s="262">
        <f>IFERROR(VLOOKUP(CI$22,名簿入力!$A$27:$L$56,$N$15,FALSE),"")</f>
        <v>0</v>
      </c>
      <c r="CC26" s="262"/>
      <c r="CD26" s="262"/>
      <c r="CE26" s="262"/>
      <c r="CF26" s="262"/>
      <c r="CG26" s="262"/>
      <c r="CH26" s="262"/>
      <c r="CI26" s="262"/>
      <c r="CJ26" s="262"/>
      <c r="CK26" s="262"/>
      <c r="CL26" s="262"/>
      <c r="CM26" s="262"/>
      <c r="CN26" s="262"/>
      <c r="CO26" s="262"/>
      <c r="CP26" s="262"/>
      <c r="CQ26" s="263"/>
      <c r="CR26" s="191"/>
      <c r="CS26" s="249" t="s">
        <v>10</v>
      </c>
      <c r="CT26" s="250"/>
      <c r="CU26" s="262">
        <f>IFERROR(VLOOKUP(DB$22,名簿入力!$A$27:$L$56,$N$15,FALSE),"")</f>
        <v>0</v>
      </c>
      <c r="CV26" s="262"/>
      <c r="CW26" s="262"/>
      <c r="CX26" s="262"/>
      <c r="CY26" s="262"/>
      <c r="CZ26" s="262"/>
      <c r="DA26" s="262"/>
      <c r="DB26" s="262"/>
      <c r="DC26" s="262"/>
      <c r="DD26" s="262"/>
      <c r="DE26" s="262"/>
      <c r="DF26" s="262"/>
      <c r="DG26" s="262"/>
      <c r="DH26" s="262"/>
      <c r="DI26" s="262"/>
      <c r="DJ26" s="263"/>
      <c r="DK26" s="191"/>
      <c r="DL26" s="249" t="s">
        <v>10</v>
      </c>
      <c r="DM26" s="250"/>
      <c r="DN26" s="262">
        <f>IFERROR(VLOOKUP(DU$22,名簿入力!$A$27:$L$56,$N$15,FALSE),"")</f>
        <v>0</v>
      </c>
      <c r="DO26" s="262"/>
      <c r="DP26" s="262"/>
      <c r="DQ26" s="262"/>
      <c r="DR26" s="262"/>
      <c r="DS26" s="262"/>
      <c r="DT26" s="262"/>
      <c r="DU26" s="262"/>
      <c r="DV26" s="262"/>
      <c r="DW26" s="262"/>
      <c r="DX26" s="262"/>
      <c r="DY26" s="262"/>
      <c r="DZ26" s="262"/>
      <c r="EA26" s="262"/>
      <c r="EB26" s="262"/>
      <c r="EC26" s="263"/>
      <c r="ED26" s="191"/>
      <c r="EE26" s="249" t="s">
        <v>10</v>
      </c>
      <c r="EF26" s="250"/>
      <c r="EG26" s="262">
        <f>IFERROR(VLOOKUP(EN$22,名簿入力!$A$27:$L$56,$N$15,FALSE),"")</f>
        <v>0</v>
      </c>
      <c r="EH26" s="262"/>
      <c r="EI26" s="262"/>
      <c r="EJ26" s="262"/>
      <c r="EK26" s="262"/>
      <c r="EL26" s="262"/>
      <c r="EM26" s="262"/>
      <c r="EN26" s="262"/>
      <c r="EO26" s="262"/>
      <c r="EP26" s="262"/>
      <c r="EQ26" s="262"/>
      <c r="ER26" s="262"/>
      <c r="ES26" s="262"/>
      <c r="ET26" s="262"/>
      <c r="EU26" s="262"/>
      <c r="EV26" s="263"/>
      <c r="EW26" s="191"/>
      <c r="EX26" s="249" t="s">
        <v>10</v>
      </c>
      <c r="EY26" s="250"/>
      <c r="EZ26" s="262">
        <f>IFERROR(VLOOKUP(FG$22,名簿入力!$A$27:$L$56,$N$15,FALSE),"")</f>
        <v>0</v>
      </c>
      <c r="FA26" s="262"/>
      <c r="FB26" s="262"/>
      <c r="FC26" s="262"/>
      <c r="FD26" s="262"/>
      <c r="FE26" s="262"/>
      <c r="FF26" s="262"/>
      <c r="FG26" s="262"/>
      <c r="FH26" s="262"/>
      <c r="FI26" s="262"/>
      <c r="FJ26" s="262"/>
      <c r="FK26" s="262"/>
      <c r="FL26" s="262"/>
      <c r="FM26" s="262"/>
      <c r="FN26" s="262"/>
      <c r="FO26" s="263"/>
      <c r="FP26" s="191"/>
      <c r="FQ26" s="249" t="s">
        <v>10</v>
      </c>
      <c r="FR26" s="250"/>
      <c r="FS26" s="262">
        <f>IFERROR(VLOOKUP(FZ$22,名簿入力!$A$27:$L$56,$N$15,FALSE),"")</f>
        <v>0</v>
      </c>
      <c r="FT26" s="262"/>
      <c r="FU26" s="262"/>
      <c r="FV26" s="262"/>
      <c r="FW26" s="262"/>
      <c r="FX26" s="262"/>
      <c r="FY26" s="262"/>
      <c r="FZ26" s="262"/>
      <c r="GA26" s="262"/>
      <c r="GB26" s="262"/>
      <c r="GC26" s="262"/>
      <c r="GD26" s="262"/>
      <c r="GE26" s="262"/>
      <c r="GF26" s="262"/>
      <c r="GG26" s="262"/>
      <c r="GH26" s="263"/>
      <c r="GI26" s="191"/>
      <c r="GJ26" s="249" t="s">
        <v>10</v>
      </c>
      <c r="GK26" s="250"/>
      <c r="GL26" s="262">
        <f>IFERROR(VLOOKUP(GS$22,名簿入力!$A$27:$L$56,$N$15,FALSE),"")</f>
        <v>0</v>
      </c>
      <c r="GM26" s="262"/>
      <c r="GN26" s="262"/>
      <c r="GO26" s="262"/>
      <c r="GP26" s="262"/>
      <c r="GQ26" s="262"/>
      <c r="GR26" s="262"/>
      <c r="GS26" s="262"/>
      <c r="GT26" s="262"/>
      <c r="GU26" s="262"/>
      <c r="GV26" s="262"/>
      <c r="GW26" s="262"/>
      <c r="GX26" s="262"/>
      <c r="GY26" s="262"/>
      <c r="GZ26" s="262"/>
      <c r="HA26" s="263"/>
      <c r="HB26" s="191"/>
      <c r="HC26" s="249" t="s">
        <v>10</v>
      </c>
      <c r="HD26" s="250"/>
      <c r="HE26" s="262">
        <f>IFERROR(VLOOKUP(HL$22,名簿入力!$A$27:$L$56,$N$15,FALSE),"")</f>
        <v>0</v>
      </c>
      <c r="HF26" s="262"/>
      <c r="HG26" s="262"/>
      <c r="HH26" s="262"/>
      <c r="HI26" s="262"/>
      <c r="HJ26" s="262"/>
      <c r="HK26" s="262"/>
      <c r="HL26" s="262"/>
      <c r="HM26" s="262"/>
      <c r="HN26" s="262"/>
      <c r="HO26" s="262"/>
      <c r="HP26" s="262"/>
      <c r="HQ26" s="262"/>
      <c r="HR26" s="262"/>
      <c r="HS26" s="262"/>
      <c r="HT26" s="263"/>
      <c r="HU26" s="191"/>
      <c r="HV26" s="249" t="s">
        <v>10</v>
      </c>
      <c r="HW26" s="250"/>
      <c r="HX26" s="262">
        <f>IFERROR(VLOOKUP(IE$22,名簿入力!$A$27:$L$56,$N$15,FALSE),"")</f>
        <v>0</v>
      </c>
      <c r="HY26" s="262"/>
      <c r="HZ26" s="262"/>
      <c r="IA26" s="262"/>
      <c r="IB26" s="262"/>
      <c r="IC26" s="262"/>
      <c r="ID26" s="262"/>
      <c r="IE26" s="262"/>
      <c r="IF26" s="262"/>
      <c r="IG26" s="262"/>
      <c r="IH26" s="262"/>
      <c r="II26" s="262"/>
      <c r="IJ26" s="262"/>
      <c r="IK26" s="262"/>
      <c r="IL26" s="262"/>
      <c r="IM26" s="263"/>
      <c r="IN26" s="191"/>
      <c r="IO26" s="249" t="s">
        <v>10</v>
      </c>
      <c r="IP26" s="250"/>
      <c r="IQ26" s="262">
        <f>IFERROR(VLOOKUP(IX$22,名簿入力!$A$27:$L$56,$N$15,FALSE),"")</f>
        <v>0</v>
      </c>
      <c r="IR26" s="262"/>
      <c r="IS26" s="262"/>
      <c r="IT26" s="262"/>
      <c r="IU26" s="262"/>
      <c r="IV26" s="262"/>
      <c r="IW26" s="262"/>
      <c r="IX26" s="262"/>
      <c r="IY26" s="262"/>
      <c r="IZ26" s="262"/>
      <c r="JA26" s="262"/>
      <c r="JB26" s="262"/>
      <c r="JC26" s="262"/>
      <c r="JD26" s="262"/>
      <c r="JE26" s="262"/>
      <c r="JF26" s="263"/>
      <c r="JG26" s="191"/>
      <c r="JH26" s="249" t="s">
        <v>10</v>
      </c>
      <c r="JI26" s="250"/>
      <c r="JJ26" s="262">
        <f>IFERROR(VLOOKUP(JQ$22,名簿入力!$A$27:$L$56,$N$15,FALSE),"")</f>
        <v>0</v>
      </c>
      <c r="JK26" s="262"/>
      <c r="JL26" s="262"/>
      <c r="JM26" s="262"/>
      <c r="JN26" s="262"/>
      <c r="JO26" s="262"/>
      <c r="JP26" s="262"/>
      <c r="JQ26" s="262"/>
      <c r="JR26" s="262"/>
      <c r="JS26" s="262"/>
      <c r="JT26" s="262"/>
      <c r="JU26" s="262"/>
      <c r="JV26" s="262"/>
      <c r="JW26" s="262"/>
      <c r="JX26" s="262"/>
      <c r="JY26" s="263"/>
      <c r="JZ26" s="191"/>
      <c r="KA26" s="249" t="s">
        <v>10</v>
      </c>
      <c r="KB26" s="250"/>
      <c r="KC26" s="262">
        <f>IFERROR(VLOOKUP(KJ$22,名簿入力!$A$27:$L$56,$N$15,FALSE),"")</f>
        <v>0</v>
      </c>
      <c r="KD26" s="262"/>
      <c r="KE26" s="262"/>
      <c r="KF26" s="262"/>
      <c r="KG26" s="262"/>
      <c r="KH26" s="262"/>
      <c r="KI26" s="262"/>
      <c r="KJ26" s="262"/>
      <c r="KK26" s="262"/>
      <c r="KL26" s="262"/>
      <c r="KM26" s="262"/>
      <c r="KN26" s="262"/>
      <c r="KO26" s="262"/>
      <c r="KP26" s="262"/>
      <c r="KQ26" s="262"/>
      <c r="KR26" s="263"/>
      <c r="KS26" s="191"/>
      <c r="KT26" s="249" t="s">
        <v>10</v>
      </c>
      <c r="KU26" s="250"/>
      <c r="KV26" s="251">
        <f>IFERROR(VLOOKUP(LC$22,名簿入力!$A$27:$L$56,$N$15,FALSE),"")</f>
        <v>0</v>
      </c>
      <c r="KW26" s="251"/>
      <c r="KX26" s="251"/>
      <c r="KY26" s="251"/>
      <c r="KZ26" s="251"/>
      <c r="LA26" s="251"/>
      <c r="LB26" s="251"/>
      <c r="LC26" s="251"/>
      <c r="LD26" s="251"/>
      <c r="LE26" s="251"/>
      <c r="LF26" s="251"/>
      <c r="LG26" s="251"/>
      <c r="LH26" s="251"/>
      <c r="LI26" s="251"/>
      <c r="LJ26" s="251"/>
      <c r="LK26" s="252"/>
      <c r="LL26" s="191"/>
      <c r="LM26" s="249" t="s">
        <v>10</v>
      </c>
      <c r="LN26" s="250"/>
      <c r="LO26" s="251">
        <f>IFERROR(VLOOKUP(LV$22,名簿入力!$A$27:$L$56,$N$15,FALSE),"")</f>
        <v>0</v>
      </c>
      <c r="LP26" s="251"/>
      <c r="LQ26" s="251"/>
      <c r="LR26" s="251"/>
      <c r="LS26" s="251"/>
      <c r="LT26" s="251"/>
      <c r="LU26" s="251"/>
      <c r="LV26" s="251"/>
      <c r="LW26" s="251"/>
      <c r="LX26" s="251"/>
      <c r="LY26" s="251"/>
      <c r="LZ26" s="251"/>
      <c r="MA26" s="251"/>
      <c r="MB26" s="251"/>
      <c r="MC26" s="251"/>
      <c r="MD26" s="252"/>
      <c r="ME26" s="191"/>
      <c r="MF26" s="249" t="s">
        <v>10</v>
      </c>
      <c r="MG26" s="250"/>
      <c r="MH26" s="251">
        <f>IFERROR(VLOOKUP(MO$22,名簿入力!$A$27:$L$56,$N$15,FALSE),"")</f>
        <v>0</v>
      </c>
      <c r="MI26" s="251"/>
      <c r="MJ26" s="251"/>
      <c r="MK26" s="251"/>
      <c r="ML26" s="251"/>
      <c r="MM26" s="251"/>
      <c r="MN26" s="251"/>
      <c r="MO26" s="251"/>
      <c r="MP26" s="251"/>
      <c r="MQ26" s="251"/>
      <c r="MR26" s="251"/>
      <c r="MS26" s="251"/>
      <c r="MT26" s="251"/>
      <c r="MU26" s="251"/>
      <c r="MV26" s="251"/>
      <c r="MW26" s="252"/>
      <c r="MX26" s="191"/>
      <c r="MY26" s="249" t="s">
        <v>10</v>
      </c>
      <c r="MZ26" s="250"/>
      <c r="NA26" s="251">
        <f>IFERROR(VLOOKUP(NH$22,名簿入力!$A$27:$L$56,$N$15,FALSE),"")</f>
        <v>0</v>
      </c>
      <c r="NB26" s="251"/>
      <c r="NC26" s="251"/>
      <c r="ND26" s="251"/>
      <c r="NE26" s="251"/>
      <c r="NF26" s="251"/>
      <c r="NG26" s="251"/>
      <c r="NH26" s="251"/>
      <c r="NI26" s="251"/>
      <c r="NJ26" s="251"/>
      <c r="NK26" s="251"/>
      <c r="NL26" s="251"/>
      <c r="NM26" s="251"/>
      <c r="NN26" s="251"/>
      <c r="NO26" s="251"/>
      <c r="NP26" s="252"/>
      <c r="NQ26" s="191"/>
      <c r="NR26" s="249" t="s">
        <v>10</v>
      </c>
      <c r="NS26" s="250"/>
      <c r="NT26" s="251">
        <f>IFERROR(VLOOKUP(OA$22,名簿入力!$A$27:$L$56,$N$15,FALSE),"")</f>
        <v>0</v>
      </c>
      <c r="NU26" s="251"/>
      <c r="NV26" s="251"/>
      <c r="NW26" s="251"/>
      <c r="NX26" s="251"/>
      <c r="NY26" s="251"/>
      <c r="NZ26" s="251"/>
      <c r="OA26" s="251"/>
      <c r="OB26" s="251"/>
      <c r="OC26" s="251"/>
      <c r="OD26" s="251"/>
      <c r="OE26" s="251"/>
      <c r="OF26" s="251"/>
      <c r="OG26" s="251"/>
      <c r="OH26" s="251"/>
      <c r="OI26" s="252"/>
      <c r="OJ26" s="191"/>
      <c r="OK26" s="249" t="s">
        <v>10</v>
      </c>
      <c r="OL26" s="250"/>
      <c r="OM26" s="251">
        <f>IFERROR(VLOOKUP(OT$22,名簿入力!$A$27:$L$56,$N$15,FALSE),"")</f>
        <v>0</v>
      </c>
      <c r="ON26" s="251"/>
      <c r="OO26" s="251"/>
      <c r="OP26" s="251"/>
      <c r="OQ26" s="251"/>
      <c r="OR26" s="251"/>
      <c r="OS26" s="251"/>
      <c r="OT26" s="251"/>
      <c r="OU26" s="251"/>
      <c r="OV26" s="251"/>
      <c r="OW26" s="251"/>
      <c r="OX26" s="251"/>
      <c r="OY26" s="251"/>
      <c r="OZ26" s="251"/>
      <c r="PA26" s="251"/>
      <c r="PB26" s="252"/>
      <c r="PC26" s="191"/>
      <c r="PD26" s="249" t="s">
        <v>10</v>
      </c>
      <c r="PE26" s="250"/>
      <c r="PF26" s="251">
        <f>IFERROR(VLOOKUP(PM$22,名簿入力!$A$27:$L$56,$N$15,FALSE),"")</f>
        <v>0</v>
      </c>
      <c r="PG26" s="251"/>
      <c r="PH26" s="251"/>
      <c r="PI26" s="251"/>
      <c r="PJ26" s="251"/>
      <c r="PK26" s="251"/>
      <c r="PL26" s="251"/>
      <c r="PM26" s="251"/>
      <c r="PN26" s="251"/>
      <c r="PO26" s="251"/>
      <c r="PP26" s="251"/>
      <c r="PQ26" s="251"/>
      <c r="PR26" s="251"/>
      <c r="PS26" s="251"/>
      <c r="PT26" s="251"/>
      <c r="PU26" s="252"/>
      <c r="PV26" s="191"/>
      <c r="PW26" s="249" t="s">
        <v>10</v>
      </c>
      <c r="PX26" s="250"/>
      <c r="PY26" s="251">
        <f>IFERROR(VLOOKUP(QF$22,名簿入力!$A$27:$L$56,$N$15,FALSE),"")</f>
        <v>0</v>
      </c>
      <c r="PZ26" s="251"/>
      <c r="QA26" s="251"/>
      <c r="QB26" s="251"/>
      <c r="QC26" s="251"/>
      <c r="QD26" s="251"/>
      <c r="QE26" s="251"/>
      <c r="QF26" s="251"/>
      <c r="QG26" s="251"/>
      <c r="QH26" s="251"/>
      <c r="QI26" s="251"/>
      <c r="QJ26" s="251"/>
      <c r="QK26" s="251"/>
      <c r="QL26" s="251"/>
      <c r="QM26" s="251"/>
      <c r="QN26" s="252"/>
      <c r="QO26" s="191"/>
      <c r="QP26" s="249" t="s">
        <v>10</v>
      </c>
      <c r="QQ26" s="250"/>
      <c r="QR26" s="251">
        <f>IFERROR(VLOOKUP(QY$22,名簿入力!$A$27:$L$56,$N$15,FALSE),"")</f>
        <v>0</v>
      </c>
      <c r="QS26" s="251"/>
      <c r="QT26" s="251"/>
      <c r="QU26" s="251"/>
      <c r="QV26" s="251"/>
      <c r="QW26" s="251"/>
      <c r="QX26" s="251"/>
      <c r="QY26" s="251"/>
      <c r="QZ26" s="251"/>
      <c r="RA26" s="251"/>
      <c r="RB26" s="251"/>
      <c r="RC26" s="251"/>
      <c r="RD26" s="251"/>
      <c r="RE26" s="251"/>
      <c r="RF26" s="251"/>
      <c r="RG26" s="252"/>
      <c r="RH26" s="191"/>
      <c r="RI26" s="249" t="s">
        <v>10</v>
      </c>
      <c r="RJ26" s="250"/>
      <c r="RK26" s="251">
        <f>IFERROR(VLOOKUP(RR$22,名簿入力!$A$27:$L$56,$N$15,FALSE),"")</f>
        <v>0</v>
      </c>
      <c r="RL26" s="251"/>
      <c r="RM26" s="251"/>
      <c r="RN26" s="251"/>
      <c r="RO26" s="251"/>
      <c r="RP26" s="251"/>
      <c r="RQ26" s="251"/>
      <c r="RR26" s="251"/>
      <c r="RS26" s="251"/>
      <c r="RT26" s="251"/>
      <c r="RU26" s="251"/>
      <c r="RV26" s="251"/>
      <c r="RW26" s="251"/>
      <c r="RX26" s="251"/>
      <c r="RY26" s="251"/>
      <c r="RZ26" s="252"/>
      <c r="SA26" s="191"/>
      <c r="SB26" s="249" t="s">
        <v>10</v>
      </c>
      <c r="SC26" s="250"/>
      <c r="SD26" s="251">
        <f>IFERROR(VLOOKUP(SK$22,名簿入力!$A$27:$L$56,$N$15,FALSE),"")</f>
        <v>0</v>
      </c>
      <c r="SE26" s="251"/>
      <c r="SF26" s="251"/>
      <c r="SG26" s="251"/>
      <c r="SH26" s="251"/>
      <c r="SI26" s="251"/>
      <c r="SJ26" s="251"/>
      <c r="SK26" s="251"/>
      <c r="SL26" s="251"/>
      <c r="SM26" s="251"/>
      <c r="SN26" s="251"/>
      <c r="SO26" s="251"/>
      <c r="SP26" s="251"/>
      <c r="SQ26" s="251"/>
      <c r="SR26" s="251"/>
      <c r="SS26" s="252"/>
      <c r="ST26" s="191"/>
      <c r="SU26" s="249" t="s">
        <v>10</v>
      </c>
      <c r="SV26" s="250"/>
      <c r="SW26" s="251">
        <f>IFERROR(VLOOKUP(TD$22,名簿入力!$A$27:$L$56,$N$15,FALSE),"")</f>
        <v>0</v>
      </c>
      <c r="SX26" s="251"/>
      <c r="SY26" s="251"/>
      <c r="SZ26" s="251"/>
      <c r="TA26" s="251"/>
      <c r="TB26" s="251"/>
      <c r="TC26" s="251"/>
      <c r="TD26" s="251"/>
      <c r="TE26" s="251"/>
      <c r="TF26" s="251"/>
      <c r="TG26" s="251"/>
      <c r="TH26" s="251"/>
      <c r="TI26" s="251"/>
      <c r="TJ26" s="251"/>
      <c r="TK26" s="251"/>
      <c r="TL26" s="252"/>
      <c r="TM26" s="191"/>
      <c r="TN26" s="249" t="s">
        <v>10</v>
      </c>
      <c r="TO26" s="250"/>
      <c r="TP26" s="251">
        <f>IFERROR(VLOOKUP(TW$22,名簿入力!$A$27:$L$56,$N$15,FALSE),"")</f>
        <v>0</v>
      </c>
      <c r="TQ26" s="251"/>
      <c r="TR26" s="251"/>
      <c r="TS26" s="251"/>
      <c r="TT26" s="251"/>
      <c r="TU26" s="251"/>
      <c r="TV26" s="251"/>
      <c r="TW26" s="251"/>
      <c r="TX26" s="251"/>
      <c r="TY26" s="251"/>
      <c r="TZ26" s="251"/>
      <c r="UA26" s="251"/>
      <c r="UB26" s="251"/>
      <c r="UC26" s="251"/>
      <c r="UD26" s="251"/>
      <c r="UE26" s="252"/>
      <c r="UF26" s="191"/>
      <c r="UG26" s="249" t="s">
        <v>10</v>
      </c>
      <c r="UH26" s="250"/>
      <c r="UI26" s="251">
        <f>IFERROR(VLOOKUP(UP$22,名簿入力!$A$27:$L$56,$N$15,FALSE),"")</f>
        <v>0</v>
      </c>
      <c r="UJ26" s="251"/>
      <c r="UK26" s="251"/>
      <c r="UL26" s="251"/>
      <c r="UM26" s="251"/>
      <c r="UN26" s="251"/>
      <c r="UO26" s="251"/>
      <c r="UP26" s="251"/>
      <c r="UQ26" s="251"/>
      <c r="UR26" s="251"/>
      <c r="US26" s="251"/>
      <c r="UT26" s="251"/>
      <c r="UU26" s="251"/>
      <c r="UV26" s="251"/>
      <c r="UW26" s="251"/>
      <c r="UX26" s="252"/>
    </row>
    <row r="27" spans="1:572" s="43" customFormat="1" ht="37.5" customHeight="1" x14ac:dyDescent="0.4">
      <c r="A27" s="191"/>
      <c r="B27" s="226" t="s">
        <v>9</v>
      </c>
      <c r="C27" s="227"/>
      <c r="D27" s="257">
        <f>IFERROR(VLOOKUP(K$22,名簿入力!$A$27:$L$56,$O$15,FALSE),"")</f>
        <v>0</v>
      </c>
      <c r="E27" s="258"/>
      <c r="F27" s="258"/>
      <c r="G27" s="258"/>
      <c r="H27" s="258"/>
      <c r="I27" s="258"/>
      <c r="J27" s="257"/>
      <c r="K27" s="257"/>
      <c r="L27" s="257"/>
      <c r="M27" s="257"/>
      <c r="N27" s="257"/>
      <c r="O27" s="257"/>
      <c r="P27" s="257"/>
      <c r="Q27" s="257"/>
      <c r="R27" s="257"/>
      <c r="S27" s="259"/>
      <c r="T27" s="191"/>
      <c r="U27" s="226" t="s">
        <v>9</v>
      </c>
      <c r="V27" s="227"/>
      <c r="W27" s="257">
        <f>IFERROR(VLOOKUP(AD$22,名簿入力!$A$27:$L$56,$O$15,FALSE),"")</f>
        <v>0</v>
      </c>
      <c r="X27" s="258"/>
      <c r="Y27" s="258"/>
      <c r="Z27" s="258"/>
      <c r="AA27" s="258"/>
      <c r="AB27" s="258"/>
      <c r="AC27" s="257"/>
      <c r="AD27" s="257"/>
      <c r="AE27" s="257"/>
      <c r="AF27" s="257"/>
      <c r="AG27" s="257"/>
      <c r="AH27" s="257"/>
      <c r="AI27" s="257"/>
      <c r="AJ27" s="257"/>
      <c r="AK27" s="257"/>
      <c r="AL27" s="259"/>
      <c r="AM27" s="191"/>
      <c r="AN27" s="226" t="s">
        <v>9</v>
      </c>
      <c r="AO27" s="227"/>
      <c r="AP27" s="257">
        <f>IFERROR(VLOOKUP(AW$22,名簿入力!$A$27:$L$56,$O$15,FALSE),"")</f>
        <v>0</v>
      </c>
      <c r="AQ27" s="258"/>
      <c r="AR27" s="258"/>
      <c r="AS27" s="258"/>
      <c r="AT27" s="258"/>
      <c r="AU27" s="258"/>
      <c r="AV27" s="257"/>
      <c r="AW27" s="257"/>
      <c r="AX27" s="257"/>
      <c r="AY27" s="257"/>
      <c r="AZ27" s="257"/>
      <c r="BA27" s="257"/>
      <c r="BB27" s="257"/>
      <c r="BC27" s="257"/>
      <c r="BD27" s="257"/>
      <c r="BE27" s="259"/>
      <c r="BF27" s="191"/>
      <c r="BG27" s="226" t="s">
        <v>9</v>
      </c>
      <c r="BH27" s="227"/>
      <c r="BI27" s="257">
        <f>IFERROR(VLOOKUP(BP$22,名簿入力!$A$27:$L$56,$O$15,FALSE),"")</f>
        <v>0</v>
      </c>
      <c r="BJ27" s="258"/>
      <c r="BK27" s="258"/>
      <c r="BL27" s="258"/>
      <c r="BM27" s="258"/>
      <c r="BN27" s="258"/>
      <c r="BO27" s="257"/>
      <c r="BP27" s="257"/>
      <c r="BQ27" s="257"/>
      <c r="BR27" s="257"/>
      <c r="BS27" s="257"/>
      <c r="BT27" s="257"/>
      <c r="BU27" s="257"/>
      <c r="BV27" s="257"/>
      <c r="BW27" s="257"/>
      <c r="BX27" s="259"/>
      <c r="BY27" s="191"/>
      <c r="BZ27" s="226" t="s">
        <v>9</v>
      </c>
      <c r="CA27" s="227"/>
      <c r="CB27" s="257">
        <f>IFERROR(VLOOKUP(CI$22,名簿入力!$A$27:$L$56,$O$15,FALSE),"")</f>
        <v>0</v>
      </c>
      <c r="CC27" s="258"/>
      <c r="CD27" s="258"/>
      <c r="CE27" s="258"/>
      <c r="CF27" s="258"/>
      <c r="CG27" s="258"/>
      <c r="CH27" s="257"/>
      <c r="CI27" s="257"/>
      <c r="CJ27" s="257"/>
      <c r="CK27" s="257"/>
      <c r="CL27" s="257"/>
      <c r="CM27" s="257"/>
      <c r="CN27" s="257"/>
      <c r="CO27" s="257"/>
      <c r="CP27" s="257"/>
      <c r="CQ27" s="259"/>
      <c r="CR27" s="191"/>
      <c r="CS27" s="226" t="s">
        <v>9</v>
      </c>
      <c r="CT27" s="227"/>
      <c r="CU27" s="257">
        <f>IFERROR(VLOOKUP(DB$22,名簿入力!$A$27:$L$56,$O$15,FALSE),"")</f>
        <v>0</v>
      </c>
      <c r="CV27" s="258"/>
      <c r="CW27" s="258"/>
      <c r="CX27" s="258"/>
      <c r="CY27" s="258"/>
      <c r="CZ27" s="258"/>
      <c r="DA27" s="257"/>
      <c r="DB27" s="257"/>
      <c r="DC27" s="257"/>
      <c r="DD27" s="257"/>
      <c r="DE27" s="257"/>
      <c r="DF27" s="257"/>
      <c r="DG27" s="257"/>
      <c r="DH27" s="257"/>
      <c r="DI27" s="257"/>
      <c r="DJ27" s="259"/>
      <c r="DK27" s="191"/>
      <c r="DL27" s="226" t="s">
        <v>9</v>
      </c>
      <c r="DM27" s="227"/>
      <c r="DN27" s="257">
        <f>IFERROR(VLOOKUP(DU$22,名簿入力!$A$27:$L$56,$O$15,FALSE),"")</f>
        <v>0</v>
      </c>
      <c r="DO27" s="258"/>
      <c r="DP27" s="258"/>
      <c r="DQ27" s="258"/>
      <c r="DR27" s="258"/>
      <c r="DS27" s="258"/>
      <c r="DT27" s="257"/>
      <c r="DU27" s="257"/>
      <c r="DV27" s="257"/>
      <c r="DW27" s="257"/>
      <c r="DX27" s="257"/>
      <c r="DY27" s="257"/>
      <c r="DZ27" s="257"/>
      <c r="EA27" s="257"/>
      <c r="EB27" s="257"/>
      <c r="EC27" s="259"/>
      <c r="ED27" s="191"/>
      <c r="EE27" s="226" t="s">
        <v>9</v>
      </c>
      <c r="EF27" s="227"/>
      <c r="EG27" s="257">
        <f>IFERROR(VLOOKUP(EN$22,名簿入力!$A$27:$L$56,$O$15,FALSE),"")</f>
        <v>0</v>
      </c>
      <c r="EH27" s="258"/>
      <c r="EI27" s="258"/>
      <c r="EJ27" s="258"/>
      <c r="EK27" s="258"/>
      <c r="EL27" s="258"/>
      <c r="EM27" s="257"/>
      <c r="EN27" s="257"/>
      <c r="EO27" s="257"/>
      <c r="EP27" s="257"/>
      <c r="EQ27" s="257"/>
      <c r="ER27" s="257"/>
      <c r="ES27" s="257"/>
      <c r="ET27" s="257"/>
      <c r="EU27" s="257"/>
      <c r="EV27" s="259"/>
      <c r="EW27" s="191"/>
      <c r="EX27" s="226" t="s">
        <v>9</v>
      </c>
      <c r="EY27" s="227"/>
      <c r="EZ27" s="257">
        <f>IFERROR(VLOOKUP(FG$22,名簿入力!$A$27:$L$56,$O$15,FALSE),"")</f>
        <v>0</v>
      </c>
      <c r="FA27" s="258"/>
      <c r="FB27" s="258"/>
      <c r="FC27" s="258"/>
      <c r="FD27" s="258"/>
      <c r="FE27" s="258"/>
      <c r="FF27" s="257"/>
      <c r="FG27" s="257"/>
      <c r="FH27" s="257"/>
      <c r="FI27" s="257"/>
      <c r="FJ27" s="257"/>
      <c r="FK27" s="257"/>
      <c r="FL27" s="257"/>
      <c r="FM27" s="257"/>
      <c r="FN27" s="257"/>
      <c r="FO27" s="259"/>
      <c r="FP27" s="191"/>
      <c r="FQ27" s="226" t="s">
        <v>9</v>
      </c>
      <c r="FR27" s="227"/>
      <c r="FS27" s="257">
        <f>IFERROR(VLOOKUP(FZ$22,名簿入力!$A$27:$L$56,$O$15,FALSE),"")</f>
        <v>0</v>
      </c>
      <c r="FT27" s="258"/>
      <c r="FU27" s="258"/>
      <c r="FV27" s="258"/>
      <c r="FW27" s="258"/>
      <c r="FX27" s="258"/>
      <c r="FY27" s="257"/>
      <c r="FZ27" s="257"/>
      <c r="GA27" s="257"/>
      <c r="GB27" s="257"/>
      <c r="GC27" s="257"/>
      <c r="GD27" s="257"/>
      <c r="GE27" s="257"/>
      <c r="GF27" s="257"/>
      <c r="GG27" s="257"/>
      <c r="GH27" s="259"/>
      <c r="GI27" s="191"/>
      <c r="GJ27" s="226" t="s">
        <v>9</v>
      </c>
      <c r="GK27" s="227"/>
      <c r="GL27" s="257">
        <f>IFERROR(VLOOKUP(GS$22,名簿入力!$A$27:$L$56,$O$15,FALSE),"")</f>
        <v>0</v>
      </c>
      <c r="GM27" s="258"/>
      <c r="GN27" s="258"/>
      <c r="GO27" s="258"/>
      <c r="GP27" s="258"/>
      <c r="GQ27" s="258"/>
      <c r="GR27" s="257"/>
      <c r="GS27" s="257"/>
      <c r="GT27" s="257"/>
      <c r="GU27" s="257"/>
      <c r="GV27" s="257"/>
      <c r="GW27" s="257"/>
      <c r="GX27" s="257"/>
      <c r="GY27" s="257"/>
      <c r="GZ27" s="257"/>
      <c r="HA27" s="259"/>
      <c r="HB27" s="191"/>
      <c r="HC27" s="226" t="s">
        <v>9</v>
      </c>
      <c r="HD27" s="227"/>
      <c r="HE27" s="257">
        <f>IFERROR(VLOOKUP(HL$22,名簿入力!$A$27:$L$56,$O$15,FALSE),"")</f>
        <v>0</v>
      </c>
      <c r="HF27" s="258"/>
      <c r="HG27" s="258"/>
      <c r="HH27" s="258"/>
      <c r="HI27" s="258"/>
      <c r="HJ27" s="258"/>
      <c r="HK27" s="257"/>
      <c r="HL27" s="257"/>
      <c r="HM27" s="257"/>
      <c r="HN27" s="257"/>
      <c r="HO27" s="257"/>
      <c r="HP27" s="257"/>
      <c r="HQ27" s="257"/>
      <c r="HR27" s="257"/>
      <c r="HS27" s="257"/>
      <c r="HT27" s="259"/>
      <c r="HU27" s="191"/>
      <c r="HV27" s="226" t="s">
        <v>9</v>
      </c>
      <c r="HW27" s="227"/>
      <c r="HX27" s="257">
        <f>IFERROR(VLOOKUP(IE$22,名簿入力!$A$27:$L$56,$O$15,FALSE),"")</f>
        <v>0</v>
      </c>
      <c r="HY27" s="258"/>
      <c r="HZ27" s="258"/>
      <c r="IA27" s="258"/>
      <c r="IB27" s="258"/>
      <c r="IC27" s="258"/>
      <c r="ID27" s="257"/>
      <c r="IE27" s="257"/>
      <c r="IF27" s="257"/>
      <c r="IG27" s="257"/>
      <c r="IH27" s="257"/>
      <c r="II27" s="257"/>
      <c r="IJ27" s="257"/>
      <c r="IK27" s="257"/>
      <c r="IL27" s="257"/>
      <c r="IM27" s="259"/>
      <c r="IN27" s="191"/>
      <c r="IO27" s="226" t="s">
        <v>9</v>
      </c>
      <c r="IP27" s="227"/>
      <c r="IQ27" s="257">
        <f>IFERROR(VLOOKUP(IX$22,名簿入力!$A$27:$L$56,$O$15,FALSE),"")</f>
        <v>0</v>
      </c>
      <c r="IR27" s="258"/>
      <c r="IS27" s="258"/>
      <c r="IT27" s="258"/>
      <c r="IU27" s="258"/>
      <c r="IV27" s="258"/>
      <c r="IW27" s="257"/>
      <c r="IX27" s="257"/>
      <c r="IY27" s="257"/>
      <c r="IZ27" s="257"/>
      <c r="JA27" s="257"/>
      <c r="JB27" s="257"/>
      <c r="JC27" s="257"/>
      <c r="JD27" s="257"/>
      <c r="JE27" s="257"/>
      <c r="JF27" s="259"/>
      <c r="JG27" s="191"/>
      <c r="JH27" s="226" t="s">
        <v>9</v>
      </c>
      <c r="JI27" s="227"/>
      <c r="JJ27" s="257">
        <f>IFERROR(VLOOKUP(JQ$22,名簿入力!$A$27:$L$56,$O$15,FALSE),"")</f>
        <v>0</v>
      </c>
      <c r="JK27" s="258"/>
      <c r="JL27" s="258"/>
      <c r="JM27" s="258"/>
      <c r="JN27" s="258"/>
      <c r="JO27" s="258"/>
      <c r="JP27" s="257"/>
      <c r="JQ27" s="257"/>
      <c r="JR27" s="257"/>
      <c r="JS27" s="257"/>
      <c r="JT27" s="257"/>
      <c r="JU27" s="257"/>
      <c r="JV27" s="257"/>
      <c r="JW27" s="257"/>
      <c r="JX27" s="257"/>
      <c r="JY27" s="259"/>
      <c r="JZ27" s="191"/>
      <c r="KA27" s="226" t="s">
        <v>9</v>
      </c>
      <c r="KB27" s="227"/>
      <c r="KC27" s="257">
        <f>IFERROR(VLOOKUP(KJ$22,名簿入力!$A$27:$L$56,$O$15,FALSE),"")</f>
        <v>0</v>
      </c>
      <c r="KD27" s="258"/>
      <c r="KE27" s="258"/>
      <c r="KF27" s="258"/>
      <c r="KG27" s="258"/>
      <c r="KH27" s="258"/>
      <c r="KI27" s="257"/>
      <c r="KJ27" s="257"/>
      <c r="KK27" s="257"/>
      <c r="KL27" s="257"/>
      <c r="KM27" s="257"/>
      <c r="KN27" s="257"/>
      <c r="KO27" s="257"/>
      <c r="KP27" s="257"/>
      <c r="KQ27" s="257"/>
      <c r="KR27" s="259"/>
      <c r="KS27" s="191"/>
      <c r="KT27" s="226" t="s">
        <v>9</v>
      </c>
      <c r="KU27" s="227"/>
      <c r="KV27" s="228">
        <f>IFERROR(VLOOKUP(LC$22,名簿入力!$A$27:$L$56,$O$15,FALSE),"")</f>
        <v>0</v>
      </c>
      <c r="KW27" s="229"/>
      <c r="KX27" s="229"/>
      <c r="KY27" s="229"/>
      <c r="KZ27" s="229"/>
      <c r="LA27" s="229"/>
      <c r="LB27" s="228"/>
      <c r="LC27" s="228"/>
      <c r="LD27" s="228"/>
      <c r="LE27" s="228"/>
      <c r="LF27" s="228"/>
      <c r="LG27" s="228"/>
      <c r="LH27" s="228"/>
      <c r="LI27" s="228"/>
      <c r="LJ27" s="228"/>
      <c r="LK27" s="230"/>
      <c r="LL27" s="191"/>
      <c r="LM27" s="226" t="s">
        <v>9</v>
      </c>
      <c r="LN27" s="227"/>
      <c r="LO27" s="228">
        <f>IFERROR(VLOOKUP(LV$22,名簿入力!$A$27:$L$56,$O$15,FALSE),"")</f>
        <v>0</v>
      </c>
      <c r="LP27" s="229"/>
      <c r="LQ27" s="229"/>
      <c r="LR27" s="229"/>
      <c r="LS27" s="229"/>
      <c r="LT27" s="229"/>
      <c r="LU27" s="228"/>
      <c r="LV27" s="228"/>
      <c r="LW27" s="228"/>
      <c r="LX27" s="228"/>
      <c r="LY27" s="228"/>
      <c r="LZ27" s="228"/>
      <c r="MA27" s="228"/>
      <c r="MB27" s="228"/>
      <c r="MC27" s="228"/>
      <c r="MD27" s="230"/>
      <c r="ME27" s="191"/>
      <c r="MF27" s="226" t="s">
        <v>9</v>
      </c>
      <c r="MG27" s="227"/>
      <c r="MH27" s="228">
        <f>IFERROR(VLOOKUP(MO$22,名簿入力!$A$27:$L$56,$O$15,FALSE),"")</f>
        <v>0</v>
      </c>
      <c r="MI27" s="229"/>
      <c r="MJ27" s="229"/>
      <c r="MK27" s="229"/>
      <c r="ML27" s="229"/>
      <c r="MM27" s="229"/>
      <c r="MN27" s="228"/>
      <c r="MO27" s="228"/>
      <c r="MP27" s="228"/>
      <c r="MQ27" s="228"/>
      <c r="MR27" s="228"/>
      <c r="MS27" s="228"/>
      <c r="MT27" s="228"/>
      <c r="MU27" s="228"/>
      <c r="MV27" s="228"/>
      <c r="MW27" s="230"/>
      <c r="MX27" s="191"/>
      <c r="MY27" s="226" t="s">
        <v>9</v>
      </c>
      <c r="MZ27" s="227"/>
      <c r="NA27" s="228">
        <f>IFERROR(VLOOKUP(NH$22,名簿入力!$A$27:$L$56,$O$15,FALSE),"")</f>
        <v>0</v>
      </c>
      <c r="NB27" s="229"/>
      <c r="NC27" s="229"/>
      <c r="ND27" s="229"/>
      <c r="NE27" s="229"/>
      <c r="NF27" s="229"/>
      <c r="NG27" s="228"/>
      <c r="NH27" s="228"/>
      <c r="NI27" s="228"/>
      <c r="NJ27" s="228"/>
      <c r="NK27" s="228"/>
      <c r="NL27" s="228"/>
      <c r="NM27" s="228"/>
      <c r="NN27" s="228"/>
      <c r="NO27" s="228"/>
      <c r="NP27" s="230"/>
      <c r="NQ27" s="191"/>
      <c r="NR27" s="226" t="s">
        <v>9</v>
      </c>
      <c r="NS27" s="227"/>
      <c r="NT27" s="228">
        <f>IFERROR(VLOOKUP(OA$22,名簿入力!$A$27:$L$56,$O$15,FALSE),"")</f>
        <v>0</v>
      </c>
      <c r="NU27" s="229"/>
      <c r="NV27" s="229"/>
      <c r="NW27" s="229"/>
      <c r="NX27" s="229"/>
      <c r="NY27" s="229"/>
      <c r="NZ27" s="228"/>
      <c r="OA27" s="228"/>
      <c r="OB27" s="228"/>
      <c r="OC27" s="228"/>
      <c r="OD27" s="228"/>
      <c r="OE27" s="228"/>
      <c r="OF27" s="228"/>
      <c r="OG27" s="228"/>
      <c r="OH27" s="228"/>
      <c r="OI27" s="230"/>
      <c r="OJ27" s="191"/>
      <c r="OK27" s="226" t="s">
        <v>9</v>
      </c>
      <c r="OL27" s="227"/>
      <c r="OM27" s="228">
        <f>IFERROR(VLOOKUP(OT$22,名簿入力!$A$27:$L$56,$O$15,FALSE),"")</f>
        <v>0</v>
      </c>
      <c r="ON27" s="229"/>
      <c r="OO27" s="229"/>
      <c r="OP27" s="229"/>
      <c r="OQ27" s="229"/>
      <c r="OR27" s="229"/>
      <c r="OS27" s="228"/>
      <c r="OT27" s="228"/>
      <c r="OU27" s="228"/>
      <c r="OV27" s="228"/>
      <c r="OW27" s="228"/>
      <c r="OX27" s="228"/>
      <c r="OY27" s="228"/>
      <c r="OZ27" s="228"/>
      <c r="PA27" s="228"/>
      <c r="PB27" s="230"/>
      <c r="PC27" s="191"/>
      <c r="PD27" s="226" t="s">
        <v>9</v>
      </c>
      <c r="PE27" s="227"/>
      <c r="PF27" s="228">
        <f>IFERROR(VLOOKUP(PM$22,名簿入力!$A$27:$L$56,$O$15,FALSE),"")</f>
        <v>0</v>
      </c>
      <c r="PG27" s="229"/>
      <c r="PH27" s="229"/>
      <c r="PI27" s="229"/>
      <c r="PJ27" s="229"/>
      <c r="PK27" s="229"/>
      <c r="PL27" s="228"/>
      <c r="PM27" s="228"/>
      <c r="PN27" s="228"/>
      <c r="PO27" s="228"/>
      <c r="PP27" s="228"/>
      <c r="PQ27" s="228"/>
      <c r="PR27" s="228"/>
      <c r="PS27" s="228"/>
      <c r="PT27" s="228"/>
      <c r="PU27" s="230"/>
      <c r="PV27" s="191"/>
      <c r="PW27" s="226" t="s">
        <v>9</v>
      </c>
      <c r="PX27" s="227"/>
      <c r="PY27" s="228">
        <f>IFERROR(VLOOKUP(QF$22,名簿入力!$A$27:$L$56,$O$15,FALSE),"")</f>
        <v>0</v>
      </c>
      <c r="PZ27" s="229"/>
      <c r="QA27" s="229"/>
      <c r="QB27" s="229"/>
      <c r="QC27" s="229"/>
      <c r="QD27" s="229"/>
      <c r="QE27" s="228"/>
      <c r="QF27" s="228"/>
      <c r="QG27" s="228"/>
      <c r="QH27" s="228"/>
      <c r="QI27" s="228"/>
      <c r="QJ27" s="228"/>
      <c r="QK27" s="228"/>
      <c r="QL27" s="228"/>
      <c r="QM27" s="228"/>
      <c r="QN27" s="230"/>
      <c r="QO27" s="191"/>
      <c r="QP27" s="226" t="s">
        <v>9</v>
      </c>
      <c r="QQ27" s="227"/>
      <c r="QR27" s="228">
        <f>IFERROR(VLOOKUP(QY$22,名簿入力!$A$27:$L$56,$O$15,FALSE),"")</f>
        <v>0</v>
      </c>
      <c r="QS27" s="229"/>
      <c r="QT27" s="229"/>
      <c r="QU27" s="229"/>
      <c r="QV27" s="229"/>
      <c r="QW27" s="229"/>
      <c r="QX27" s="228"/>
      <c r="QY27" s="228"/>
      <c r="QZ27" s="228"/>
      <c r="RA27" s="228"/>
      <c r="RB27" s="228"/>
      <c r="RC27" s="228"/>
      <c r="RD27" s="228"/>
      <c r="RE27" s="228"/>
      <c r="RF27" s="228"/>
      <c r="RG27" s="230"/>
      <c r="RH27" s="191"/>
      <c r="RI27" s="226" t="s">
        <v>9</v>
      </c>
      <c r="RJ27" s="227"/>
      <c r="RK27" s="228">
        <f>IFERROR(VLOOKUP(RR$22,名簿入力!$A$27:$L$56,$O$15,FALSE),"")</f>
        <v>0</v>
      </c>
      <c r="RL27" s="229"/>
      <c r="RM27" s="229"/>
      <c r="RN27" s="229"/>
      <c r="RO27" s="229"/>
      <c r="RP27" s="229"/>
      <c r="RQ27" s="228"/>
      <c r="RR27" s="228"/>
      <c r="RS27" s="228"/>
      <c r="RT27" s="228"/>
      <c r="RU27" s="228"/>
      <c r="RV27" s="228"/>
      <c r="RW27" s="228"/>
      <c r="RX27" s="228"/>
      <c r="RY27" s="228"/>
      <c r="RZ27" s="230"/>
      <c r="SA27" s="191"/>
      <c r="SB27" s="226" t="s">
        <v>9</v>
      </c>
      <c r="SC27" s="227"/>
      <c r="SD27" s="228">
        <f>IFERROR(VLOOKUP(SK$22,名簿入力!$A$27:$L$56,$O$15,FALSE),"")</f>
        <v>0</v>
      </c>
      <c r="SE27" s="229"/>
      <c r="SF27" s="229"/>
      <c r="SG27" s="229"/>
      <c r="SH27" s="229"/>
      <c r="SI27" s="229"/>
      <c r="SJ27" s="228"/>
      <c r="SK27" s="228"/>
      <c r="SL27" s="228"/>
      <c r="SM27" s="228"/>
      <c r="SN27" s="228"/>
      <c r="SO27" s="228"/>
      <c r="SP27" s="228"/>
      <c r="SQ27" s="228"/>
      <c r="SR27" s="228"/>
      <c r="SS27" s="230"/>
      <c r="ST27" s="191"/>
      <c r="SU27" s="226" t="s">
        <v>9</v>
      </c>
      <c r="SV27" s="227"/>
      <c r="SW27" s="228">
        <f>IFERROR(VLOOKUP(TD$22,名簿入力!$A$27:$L$56,$O$15,FALSE),"")</f>
        <v>0</v>
      </c>
      <c r="SX27" s="229"/>
      <c r="SY27" s="229"/>
      <c r="SZ27" s="229"/>
      <c r="TA27" s="229"/>
      <c r="TB27" s="229"/>
      <c r="TC27" s="228"/>
      <c r="TD27" s="228"/>
      <c r="TE27" s="228"/>
      <c r="TF27" s="228"/>
      <c r="TG27" s="228"/>
      <c r="TH27" s="228"/>
      <c r="TI27" s="228"/>
      <c r="TJ27" s="228"/>
      <c r="TK27" s="228"/>
      <c r="TL27" s="230"/>
      <c r="TM27" s="191"/>
      <c r="TN27" s="226" t="s">
        <v>9</v>
      </c>
      <c r="TO27" s="227"/>
      <c r="TP27" s="228">
        <f>IFERROR(VLOOKUP(TW$22,名簿入力!$A$27:$L$56,$O$15,FALSE),"")</f>
        <v>0</v>
      </c>
      <c r="TQ27" s="229"/>
      <c r="TR27" s="229"/>
      <c r="TS27" s="229"/>
      <c r="TT27" s="229"/>
      <c r="TU27" s="229"/>
      <c r="TV27" s="228"/>
      <c r="TW27" s="228"/>
      <c r="TX27" s="228"/>
      <c r="TY27" s="228"/>
      <c r="TZ27" s="228"/>
      <c r="UA27" s="228"/>
      <c r="UB27" s="228"/>
      <c r="UC27" s="228"/>
      <c r="UD27" s="228"/>
      <c r="UE27" s="230"/>
      <c r="UF27" s="191"/>
      <c r="UG27" s="226" t="s">
        <v>9</v>
      </c>
      <c r="UH27" s="227"/>
      <c r="UI27" s="228">
        <f>IFERROR(VLOOKUP(UP$22,名簿入力!$A$27:$L$56,$O$15,FALSE),"")</f>
        <v>0</v>
      </c>
      <c r="UJ27" s="229"/>
      <c r="UK27" s="229"/>
      <c r="UL27" s="229"/>
      <c r="UM27" s="229"/>
      <c r="UN27" s="229"/>
      <c r="UO27" s="228"/>
      <c r="UP27" s="228"/>
      <c r="UQ27" s="228"/>
      <c r="UR27" s="228"/>
      <c r="US27" s="228"/>
      <c r="UT27" s="228"/>
      <c r="UU27" s="228"/>
      <c r="UV27" s="228"/>
      <c r="UW27" s="228"/>
      <c r="UX27" s="230"/>
    </row>
    <row r="28" spans="1:572" s="1" customFormat="1" ht="25.5" customHeight="1" x14ac:dyDescent="0.4">
      <c r="A28" s="191"/>
      <c r="B28" s="231" t="s">
        <v>8</v>
      </c>
      <c r="C28" s="232"/>
      <c r="D28" s="18" t="s">
        <v>6</v>
      </c>
      <c r="E28" s="235">
        <f>IFERROR(VLOOKUP(K$22,名簿入力!$A$27:$L$56,$P$15,FALSE),"")</f>
        <v>0</v>
      </c>
      <c r="F28" s="235"/>
      <c r="G28" s="235"/>
      <c r="H28" s="235"/>
      <c r="I28" s="235"/>
      <c r="J28" s="223"/>
      <c r="K28" s="223"/>
      <c r="L28" s="223"/>
      <c r="M28" s="223"/>
      <c r="N28" s="223"/>
      <c r="O28" s="223"/>
      <c r="P28" s="223"/>
      <c r="Q28" s="223"/>
      <c r="R28" s="223"/>
      <c r="S28" s="224"/>
      <c r="T28" s="191"/>
      <c r="U28" s="231" t="s">
        <v>8</v>
      </c>
      <c r="V28" s="232"/>
      <c r="W28" s="18" t="s">
        <v>6</v>
      </c>
      <c r="X28" s="235">
        <f>IFERROR(VLOOKUP(AD$22,名簿入力!$A$27:$L$56,$P$15,FALSE),"")</f>
        <v>0</v>
      </c>
      <c r="Y28" s="235"/>
      <c r="Z28" s="235"/>
      <c r="AA28" s="235"/>
      <c r="AB28" s="235"/>
      <c r="AC28" s="223"/>
      <c r="AD28" s="223"/>
      <c r="AE28" s="223"/>
      <c r="AF28" s="223"/>
      <c r="AG28" s="223"/>
      <c r="AH28" s="223"/>
      <c r="AI28" s="223"/>
      <c r="AJ28" s="223"/>
      <c r="AK28" s="223"/>
      <c r="AL28" s="224"/>
      <c r="AM28" s="191"/>
      <c r="AN28" s="231" t="s">
        <v>8</v>
      </c>
      <c r="AO28" s="232"/>
      <c r="AP28" s="18" t="s">
        <v>6</v>
      </c>
      <c r="AQ28" s="235">
        <f>IFERROR(VLOOKUP(AW$22,名簿入力!$A$27:$L$56,$P$15,FALSE),"")</f>
        <v>0</v>
      </c>
      <c r="AR28" s="235"/>
      <c r="AS28" s="235"/>
      <c r="AT28" s="235"/>
      <c r="AU28" s="235"/>
      <c r="AV28" s="223"/>
      <c r="AW28" s="223"/>
      <c r="AX28" s="223"/>
      <c r="AY28" s="223"/>
      <c r="AZ28" s="223"/>
      <c r="BA28" s="223"/>
      <c r="BB28" s="223"/>
      <c r="BC28" s="223"/>
      <c r="BD28" s="223"/>
      <c r="BE28" s="224"/>
      <c r="BF28" s="191"/>
      <c r="BG28" s="231" t="s">
        <v>8</v>
      </c>
      <c r="BH28" s="232"/>
      <c r="BI28" s="18" t="s">
        <v>6</v>
      </c>
      <c r="BJ28" s="235">
        <f>IFERROR(VLOOKUP(BP$22,名簿入力!$A$27:$L$56,$P$15,FALSE),"")</f>
        <v>0</v>
      </c>
      <c r="BK28" s="235"/>
      <c r="BL28" s="235"/>
      <c r="BM28" s="235"/>
      <c r="BN28" s="235"/>
      <c r="BO28" s="223"/>
      <c r="BP28" s="223"/>
      <c r="BQ28" s="223"/>
      <c r="BR28" s="223"/>
      <c r="BS28" s="223"/>
      <c r="BT28" s="223"/>
      <c r="BU28" s="223"/>
      <c r="BV28" s="223"/>
      <c r="BW28" s="223"/>
      <c r="BX28" s="224"/>
      <c r="BY28" s="191"/>
      <c r="BZ28" s="231" t="s">
        <v>8</v>
      </c>
      <c r="CA28" s="232"/>
      <c r="CB28" s="18" t="s">
        <v>6</v>
      </c>
      <c r="CC28" s="235">
        <f>IFERROR(VLOOKUP(CI$22,名簿入力!$A$27:$L$56,$P$15,FALSE),"")</f>
        <v>0</v>
      </c>
      <c r="CD28" s="235"/>
      <c r="CE28" s="235"/>
      <c r="CF28" s="235"/>
      <c r="CG28" s="235"/>
      <c r="CH28" s="223"/>
      <c r="CI28" s="223"/>
      <c r="CJ28" s="223"/>
      <c r="CK28" s="223"/>
      <c r="CL28" s="223"/>
      <c r="CM28" s="223"/>
      <c r="CN28" s="223"/>
      <c r="CO28" s="223"/>
      <c r="CP28" s="223"/>
      <c r="CQ28" s="224"/>
      <c r="CR28" s="191"/>
      <c r="CS28" s="231" t="s">
        <v>8</v>
      </c>
      <c r="CT28" s="232"/>
      <c r="CU28" s="18" t="s">
        <v>6</v>
      </c>
      <c r="CV28" s="235">
        <f>IFERROR(VLOOKUP(DB$22,名簿入力!$A$27:$L$56,$P$15,FALSE),"")</f>
        <v>0</v>
      </c>
      <c r="CW28" s="235"/>
      <c r="CX28" s="235"/>
      <c r="CY28" s="235"/>
      <c r="CZ28" s="235"/>
      <c r="DA28" s="223"/>
      <c r="DB28" s="223"/>
      <c r="DC28" s="223"/>
      <c r="DD28" s="223"/>
      <c r="DE28" s="223"/>
      <c r="DF28" s="223"/>
      <c r="DG28" s="223"/>
      <c r="DH28" s="223"/>
      <c r="DI28" s="223"/>
      <c r="DJ28" s="224"/>
      <c r="DK28" s="191"/>
      <c r="DL28" s="231" t="s">
        <v>8</v>
      </c>
      <c r="DM28" s="232"/>
      <c r="DN28" s="18" t="s">
        <v>6</v>
      </c>
      <c r="DO28" s="235">
        <f>IFERROR(VLOOKUP(DU$22,名簿入力!$A$27:$L$56,$P$15,FALSE),"")</f>
        <v>0</v>
      </c>
      <c r="DP28" s="235"/>
      <c r="DQ28" s="235"/>
      <c r="DR28" s="235"/>
      <c r="DS28" s="235"/>
      <c r="DT28" s="223"/>
      <c r="DU28" s="223"/>
      <c r="DV28" s="223"/>
      <c r="DW28" s="223"/>
      <c r="DX28" s="223"/>
      <c r="DY28" s="223"/>
      <c r="DZ28" s="223"/>
      <c r="EA28" s="223"/>
      <c r="EB28" s="223"/>
      <c r="EC28" s="224"/>
      <c r="ED28" s="191"/>
      <c r="EE28" s="231" t="s">
        <v>8</v>
      </c>
      <c r="EF28" s="232"/>
      <c r="EG28" s="18" t="s">
        <v>6</v>
      </c>
      <c r="EH28" s="235">
        <f>IFERROR(VLOOKUP(EN$22,名簿入力!$A$27:$L$56,$P$15,FALSE),"")</f>
        <v>0</v>
      </c>
      <c r="EI28" s="235"/>
      <c r="EJ28" s="235"/>
      <c r="EK28" s="235"/>
      <c r="EL28" s="235"/>
      <c r="EM28" s="223"/>
      <c r="EN28" s="223"/>
      <c r="EO28" s="223"/>
      <c r="EP28" s="223"/>
      <c r="EQ28" s="223"/>
      <c r="ER28" s="223"/>
      <c r="ES28" s="223"/>
      <c r="ET28" s="223"/>
      <c r="EU28" s="223"/>
      <c r="EV28" s="224"/>
      <c r="EW28" s="191"/>
      <c r="EX28" s="231" t="s">
        <v>8</v>
      </c>
      <c r="EY28" s="232"/>
      <c r="EZ28" s="18" t="s">
        <v>6</v>
      </c>
      <c r="FA28" s="235">
        <f>IFERROR(VLOOKUP(FG$22,名簿入力!$A$27:$L$56,$P$15,FALSE),"")</f>
        <v>0</v>
      </c>
      <c r="FB28" s="235"/>
      <c r="FC28" s="235"/>
      <c r="FD28" s="235"/>
      <c r="FE28" s="235"/>
      <c r="FF28" s="223"/>
      <c r="FG28" s="223"/>
      <c r="FH28" s="223"/>
      <c r="FI28" s="223"/>
      <c r="FJ28" s="223"/>
      <c r="FK28" s="223"/>
      <c r="FL28" s="223"/>
      <c r="FM28" s="223"/>
      <c r="FN28" s="223"/>
      <c r="FO28" s="224"/>
      <c r="FP28" s="191"/>
      <c r="FQ28" s="231" t="s">
        <v>8</v>
      </c>
      <c r="FR28" s="232"/>
      <c r="FS28" s="18" t="s">
        <v>6</v>
      </c>
      <c r="FT28" s="235">
        <f>IFERROR(VLOOKUP(FZ$22,名簿入力!$A$27:$L$56,$P$15,FALSE),"")</f>
        <v>0</v>
      </c>
      <c r="FU28" s="235"/>
      <c r="FV28" s="235"/>
      <c r="FW28" s="235"/>
      <c r="FX28" s="235"/>
      <c r="FY28" s="223"/>
      <c r="FZ28" s="223"/>
      <c r="GA28" s="223"/>
      <c r="GB28" s="223"/>
      <c r="GC28" s="223"/>
      <c r="GD28" s="223"/>
      <c r="GE28" s="223"/>
      <c r="GF28" s="223"/>
      <c r="GG28" s="223"/>
      <c r="GH28" s="224"/>
      <c r="GI28" s="191"/>
      <c r="GJ28" s="231" t="s">
        <v>8</v>
      </c>
      <c r="GK28" s="232"/>
      <c r="GL28" s="18" t="s">
        <v>6</v>
      </c>
      <c r="GM28" s="235">
        <f>IFERROR(VLOOKUP(GS$22,名簿入力!$A$27:$L$56,$P$15,FALSE),"")</f>
        <v>0</v>
      </c>
      <c r="GN28" s="235"/>
      <c r="GO28" s="235"/>
      <c r="GP28" s="235"/>
      <c r="GQ28" s="235"/>
      <c r="GR28" s="223"/>
      <c r="GS28" s="223"/>
      <c r="GT28" s="223"/>
      <c r="GU28" s="223"/>
      <c r="GV28" s="223"/>
      <c r="GW28" s="223"/>
      <c r="GX28" s="223"/>
      <c r="GY28" s="223"/>
      <c r="GZ28" s="223"/>
      <c r="HA28" s="224"/>
      <c r="HB28" s="191"/>
      <c r="HC28" s="231" t="s">
        <v>8</v>
      </c>
      <c r="HD28" s="232"/>
      <c r="HE28" s="18" t="s">
        <v>6</v>
      </c>
      <c r="HF28" s="235">
        <f>IFERROR(VLOOKUP(HL$22,名簿入力!$A$27:$L$56,$P$15,FALSE),"")</f>
        <v>0</v>
      </c>
      <c r="HG28" s="235"/>
      <c r="HH28" s="235"/>
      <c r="HI28" s="235"/>
      <c r="HJ28" s="235"/>
      <c r="HK28" s="223"/>
      <c r="HL28" s="223"/>
      <c r="HM28" s="223"/>
      <c r="HN28" s="223"/>
      <c r="HO28" s="223"/>
      <c r="HP28" s="223"/>
      <c r="HQ28" s="223"/>
      <c r="HR28" s="223"/>
      <c r="HS28" s="223"/>
      <c r="HT28" s="224"/>
      <c r="HU28" s="191"/>
      <c r="HV28" s="231" t="s">
        <v>8</v>
      </c>
      <c r="HW28" s="232"/>
      <c r="HX28" s="18" t="s">
        <v>6</v>
      </c>
      <c r="HY28" s="235">
        <f>IFERROR(VLOOKUP(IE$22,名簿入力!$A$27:$L$56,$P$15,FALSE),"")</f>
        <v>0</v>
      </c>
      <c r="HZ28" s="235"/>
      <c r="IA28" s="235"/>
      <c r="IB28" s="235"/>
      <c r="IC28" s="235"/>
      <c r="ID28" s="223"/>
      <c r="IE28" s="223"/>
      <c r="IF28" s="223"/>
      <c r="IG28" s="223"/>
      <c r="IH28" s="223"/>
      <c r="II28" s="223"/>
      <c r="IJ28" s="223"/>
      <c r="IK28" s="223"/>
      <c r="IL28" s="223"/>
      <c r="IM28" s="224"/>
      <c r="IN28" s="191"/>
      <c r="IO28" s="231" t="s">
        <v>8</v>
      </c>
      <c r="IP28" s="232"/>
      <c r="IQ28" s="18" t="s">
        <v>6</v>
      </c>
      <c r="IR28" s="235">
        <f>IFERROR(VLOOKUP(IX$22,名簿入力!$A$27:$L$56,$P$15,FALSE),"")</f>
        <v>0</v>
      </c>
      <c r="IS28" s="235"/>
      <c r="IT28" s="235"/>
      <c r="IU28" s="235"/>
      <c r="IV28" s="235"/>
      <c r="IW28" s="223"/>
      <c r="IX28" s="223"/>
      <c r="IY28" s="223"/>
      <c r="IZ28" s="223"/>
      <c r="JA28" s="223"/>
      <c r="JB28" s="223"/>
      <c r="JC28" s="223"/>
      <c r="JD28" s="223"/>
      <c r="JE28" s="223"/>
      <c r="JF28" s="224"/>
      <c r="JG28" s="191"/>
      <c r="JH28" s="231" t="s">
        <v>8</v>
      </c>
      <c r="JI28" s="232"/>
      <c r="JJ28" s="18" t="s">
        <v>6</v>
      </c>
      <c r="JK28" s="235">
        <f>IFERROR(VLOOKUP(JQ$22,名簿入力!$A$27:$L$56,$P$15,FALSE),"")</f>
        <v>0</v>
      </c>
      <c r="JL28" s="235"/>
      <c r="JM28" s="235"/>
      <c r="JN28" s="235"/>
      <c r="JO28" s="235"/>
      <c r="JP28" s="223"/>
      <c r="JQ28" s="223"/>
      <c r="JR28" s="223"/>
      <c r="JS28" s="223"/>
      <c r="JT28" s="223"/>
      <c r="JU28" s="223"/>
      <c r="JV28" s="223"/>
      <c r="JW28" s="223"/>
      <c r="JX28" s="223"/>
      <c r="JY28" s="224"/>
      <c r="JZ28" s="191"/>
      <c r="KA28" s="231" t="s">
        <v>8</v>
      </c>
      <c r="KB28" s="232"/>
      <c r="KC28" s="18" t="s">
        <v>6</v>
      </c>
      <c r="KD28" s="235">
        <f>IFERROR(VLOOKUP(KJ$22,名簿入力!$A$27:$L$56,$P$15,FALSE),"")</f>
        <v>0</v>
      </c>
      <c r="KE28" s="235"/>
      <c r="KF28" s="235"/>
      <c r="KG28" s="235"/>
      <c r="KH28" s="235"/>
      <c r="KI28" s="223"/>
      <c r="KJ28" s="223"/>
      <c r="KK28" s="223"/>
      <c r="KL28" s="223"/>
      <c r="KM28" s="223"/>
      <c r="KN28" s="223"/>
      <c r="KO28" s="223"/>
      <c r="KP28" s="223"/>
      <c r="KQ28" s="223"/>
      <c r="KR28" s="224"/>
      <c r="KS28" s="191"/>
      <c r="KT28" s="231" t="s">
        <v>8</v>
      </c>
      <c r="KU28" s="232"/>
      <c r="KV28" s="18" t="s">
        <v>6</v>
      </c>
      <c r="KW28" s="235">
        <f>IFERROR(VLOOKUP(LC$22,名簿入力!$A$27:$L$56,$P$15,FALSE),"")</f>
        <v>0</v>
      </c>
      <c r="KX28" s="235"/>
      <c r="KY28" s="235"/>
      <c r="KZ28" s="235"/>
      <c r="LA28" s="235"/>
      <c r="LB28" s="223"/>
      <c r="LC28" s="223"/>
      <c r="LD28" s="223"/>
      <c r="LE28" s="223"/>
      <c r="LF28" s="223"/>
      <c r="LG28" s="223"/>
      <c r="LH28" s="223"/>
      <c r="LI28" s="223"/>
      <c r="LJ28" s="223"/>
      <c r="LK28" s="224"/>
      <c r="LL28" s="191"/>
      <c r="LM28" s="231" t="s">
        <v>8</v>
      </c>
      <c r="LN28" s="232"/>
      <c r="LO28" s="18" t="s">
        <v>6</v>
      </c>
      <c r="LP28" s="235">
        <f>IFERROR(VLOOKUP(LV$22,名簿入力!$A$27:$L$56,$P$15,FALSE),"")</f>
        <v>0</v>
      </c>
      <c r="LQ28" s="235"/>
      <c r="LR28" s="235"/>
      <c r="LS28" s="235"/>
      <c r="LT28" s="235"/>
      <c r="LU28" s="223"/>
      <c r="LV28" s="223"/>
      <c r="LW28" s="223"/>
      <c r="LX28" s="223"/>
      <c r="LY28" s="223"/>
      <c r="LZ28" s="223"/>
      <c r="MA28" s="223"/>
      <c r="MB28" s="223"/>
      <c r="MC28" s="223"/>
      <c r="MD28" s="224"/>
      <c r="ME28" s="191"/>
      <c r="MF28" s="231" t="s">
        <v>8</v>
      </c>
      <c r="MG28" s="232"/>
      <c r="MH28" s="18" t="s">
        <v>6</v>
      </c>
      <c r="MI28" s="235">
        <f>IFERROR(VLOOKUP(MO$22,名簿入力!$A$27:$L$56,$P$15,FALSE),"")</f>
        <v>0</v>
      </c>
      <c r="MJ28" s="235"/>
      <c r="MK28" s="235"/>
      <c r="ML28" s="235"/>
      <c r="MM28" s="235"/>
      <c r="MN28" s="223"/>
      <c r="MO28" s="223"/>
      <c r="MP28" s="223"/>
      <c r="MQ28" s="223"/>
      <c r="MR28" s="223"/>
      <c r="MS28" s="223"/>
      <c r="MT28" s="223"/>
      <c r="MU28" s="223"/>
      <c r="MV28" s="223"/>
      <c r="MW28" s="224"/>
      <c r="MX28" s="191"/>
      <c r="MY28" s="231" t="s">
        <v>8</v>
      </c>
      <c r="MZ28" s="232"/>
      <c r="NA28" s="18" t="s">
        <v>6</v>
      </c>
      <c r="NB28" s="235">
        <f>IFERROR(VLOOKUP(NH$22,名簿入力!$A$27:$L$56,$P$15,FALSE),"")</f>
        <v>0</v>
      </c>
      <c r="NC28" s="235"/>
      <c r="ND28" s="235"/>
      <c r="NE28" s="235"/>
      <c r="NF28" s="235"/>
      <c r="NG28" s="223"/>
      <c r="NH28" s="223"/>
      <c r="NI28" s="223"/>
      <c r="NJ28" s="223"/>
      <c r="NK28" s="223"/>
      <c r="NL28" s="223"/>
      <c r="NM28" s="223"/>
      <c r="NN28" s="223"/>
      <c r="NO28" s="223"/>
      <c r="NP28" s="224"/>
      <c r="NQ28" s="191"/>
      <c r="NR28" s="231" t="s">
        <v>8</v>
      </c>
      <c r="NS28" s="232"/>
      <c r="NT28" s="18" t="s">
        <v>6</v>
      </c>
      <c r="NU28" s="235">
        <f>IFERROR(VLOOKUP(OA$22,名簿入力!$A$27:$L$56,$P$15,FALSE),"")</f>
        <v>0</v>
      </c>
      <c r="NV28" s="235"/>
      <c r="NW28" s="235"/>
      <c r="NX28" s="235"/>
      <c r="NY28" s="235"/>
      <c r="NZ28" s="223"/>
      <c r="OA28" s="223"/>
      <c r="OB28" s="223"/>
      <c r="OC28" s="223"/>
      <c r="OD28" s="223"/>
      <c r="OE28" s="223"/>
      <c r="OF28" s="223"/>
      <c r="OG28" s="223"/>
      <c r="OH28" s="223"/>
      <c r="OI28" s="224"/>
      <c r="OJ28" s="191"/>
      <c r="OK28" s="231" t="s">
        <v>8</v>
      </c>
      <c r="OL28" s="232"/>
      <c r="OM28" s="18" t="s">
        <v>6</v>
      </c>
      <c r="ON28" s="235">
        <f>IFERROR(VLOOKUP(OT$22,名簿入力!$A$27:$L$56,$P$15,FALSE),"")</f>
        <v>0</v>
      </c>
      <c r="OO28" s="235"/>
      <c r="OP28" s="235"/>
      <c r="OQ28" s="235"/>
      <c r="OR28" s="235"/>
      <c r="OS28" s="223"/>
      <c r="OT28" s="223"/>
      <c r="OU28" s="223"/>
      <c r="OV28" s="223"/>
      <c r="OW28" s="223"/>
      <c r="OX28" s="223"/>
      <c r="OY28" s="223"/>
      <c r="OZ28" s="223"/>
      <c r="PA28" s="223"/>
      <c r="PB28" s="224"/>
      <c r="PC28" s="191"/>
      <c r="PD28" s="231" t="s">
        <v>8</v>
      </c>
      <c r="PE28" s="232"/>
      <c r="PF28" s="18" t="s">
        <v>6</v>
      </c>
      <c r="PG28" s="235">
        <f>IFERROR(VLOOKUP(PM$22,名簿入力!$A$27:$L$56,$P$15,FALSE),"")</f>
        <v>0</v>
      </c>
      <c r="PH28" s="235"/>
      <c r="PI28" s="235"/>
      <c r="PJ28" s="235"/>
      <c r="PK28" s="235"/>
      <c r="PL28" s="223"/>
      <c r="PM28" s="223"/>
      <c r="PN28" s="223"/>
      <c r="PO28" s="223"/>
      <c r="PP28" s="223"/>
      <c r="PQ28" s="223"/>
      <c r="PR28" s="223"/>
      <c r="PS28" s="223"/>
      <c r="PT28" s="223"/>
      <c r="PU28" s="224"/>
      <c r="PV28" s="191"/>
      <c r="PW28" s="231" t="s">
        <v>8</v>
      </c>
      <c r="PX28" s="232"/>
      <c r="PY28" s="18" t="s">
        <v>6</v>
      </c>
      <c r="PZ28" s="235">
        <f>IFERROR(VLOOKUP(QF$22,名簿入力!$A$27:$L$56,$P$15,FALSE),"")</f>
        <v>0</v>
      </c>
      <c r="QA28" s="235"/>
      <c r="QB28" s="235"/>
      <c r="QC28" s="235"/>
      <c r="QD28" s="235"/>
      <c r="QE28" s="223"/>
      <c r="QF28" s="223"/>
      <c r="QG28" s="223"/>
      <c r="QH28" s="223"/>
      <c r="QI28" s="223"/>
      <c r="QJ28" s="223"/>
      <c r="QK28" s="223"/>
      <c r="QL28" s="223"/>
      <c r="QM28" s="223"/>
      <c r="QN28" s="224"/>
      <c r="QO28" s="191"/>
      <c r="QP28" s="231" t="s">
        <v>8</v>
      </c>
      <c r="QQ28" s="232"/>
      <c r="QR28" s="18" t="s">
        <v>6</v>
      </c>
      <c r="QS28" s="235">
        <f>IFERROR(VLOOKUP(QY$22,名簿入力!$A$27:$L$56,$P$15,FALSE),"")</f>
        <v>0</v>
      </c>
      <c r="QT28" s="235"/>
      <c r="QU28" s="235"/>
      <c r="QV28" s="235"/>
      <c r="QW28" s="235"/>
      <c r="QX28" s="223"/>
      <c r="QY28" s="223"/>
      <c r="QZ28" s="223"/>
      <c r="RA28" s="223"/>
      <c r="RB28" s="223"/>
      <c r="RC28" s="223"/>
      <c r="RD28" s="223"/>
      <c r="RE28" s="223"/>
      <c r="RF28" s="223"/>
      <c r="RG28" s="224"/>
      <c r="RH28" s="191"/>
      <c r="RI28" s="231" t="s">
        <v>8</v>
      </c>
      <c r="RJ28" s="232"/>
      <c r="RK28" s="18" t="s">
        <v>6</v>
      </c>
      <c r="RL28" s="235">
        <f>IFERROR(VLOOKUP(RR$22,名簿入力!$A$27:$L$56,$P$15,FALSE),"")</f>
        <v>0</v>
      </c>
      <c r="RM28" s="235"/>
      <c r="RN28" s="235"/>
      <c r="RO28" s="235"/>
      <c r="RP28" s="235"/>
      <c r="RQ28" s="223"/>
      <c r="RR28" s="223"/>
      <c r="RS28" s="223"/>
      <c r="RT28" s="223"/>
      <c r="RU28" s="223"/>
      <c r="RV28" s="223"/>
      <c r="RW28" s="223"/>
      <c r="RX28" s="223"/>
      <c r="RY28" s="223"/>
      <c r="RZ28" s="224"/>
      <c r="SA28" s="191"/>
      <c r="SB28" s="231" t="s">
        <v>8</v>
      </c>
      <c r="SC28" s="232"/>
      <c r="SD28" s="18" t="s">
        <v>6</v>
      </c>
      <c r="SE28" s="235">
        <f>IFERROR(VLOOKUP(SK$22,名簿入力!$A$27:$L$56,$P$15,FALSE),"")</f>
        <v>0</v>
      </c>
      <c r="SF28" s="235"/>
      <c r="SG28" s="235"/>
      <c r="SH28" s="235"/>
      <c r="SI28" s="235"/>
      <c r="SJ28" s="223"/>
      <c r="SK28" s="223"/>
      <c r="SL28" s="223"/>
      <c r="SM28" s="223"/>
      <c r="SN28" s="223"/>
      <c r="SO28" s="223"/>
      <c r="SP28" s="223"/>
      <c r="SQ28" s="223"/>
      <c r="SR28" s="223"/>
      <c r="SS28" s="224"/>
      <c r="ST28" s="191"/>
      <c r="SU28" s="231" t="s">
        <v>8</v>
      </c>
      <c r="SV28" s="232"/>
      <c r="SW28" s="18" t="s">
        <v>6</v>
      </c>
      <c r="SX28" s="235">
        <f>IFERROR(VLOOKUP(TD$22,名簿入力!$A$27:$L$56,$P$15,FALSE),"")</f>
        <v>0</v>
      </c>
      <c r="SY28" s="235"/>
      <c r="SZ28" s="235"/>
      <c r="TA28" s="235"/>
      <c r="TB28" s="235"/>
      <c r="TC28" s="223"/>
      <c r="TD28" s="223"/>
      <c r="TE28" s="223"/>
      <c r="TF28" s="223"/>
      <c r="TG28" s="223"/>
      <c r="TH28" s="223"/>
      <c r="TI28" s="223"/>
      <c r="TJ28" s="223"/>
      <c r="TK28" s="223"/>
      <c r="TL28" s="224"/>
      <c r="TM28" s="191"/>
      <c r="TN28" s="231" t="s">
        <v>8</v>
      </c>
      <c r="TO28" s="232"/>
      <c r="TP28" s="18" t="s">
        <v>6</v>
      </c>
      <c r="TQ28" s="235">
        <f>IFERROR(VLOOKUP(TW$22,名簿入力!$A$27:$L$56,$P$15,FALSE),"")</f>
        <v>0</v>
      </c>
      <c r="TR28" s="235"/>
      <c r="TS28" s="235"/>
      <c r="TT28" s="235"/>
      <c r="TU28" s="235"/>
      <c r="TV28" s="223"/>
      <c r="TW28" s="223"/>
      <c r="TX28" s="223"/>
      <c r="TY28" s="223"/>
      <c r="TZ28" s="223"/>
      <c r="UA28" s="223"/>
      <c r="UB28" s="223"/>
      <c r="UC28" s="223"/>
      <c r="UD28" s="223"/>
      <c r="UE28" s="224"/>
      <c r="UF28" s="191"/>
      <c r="UG28" s="231" t="s">
        <v>8</v>
      </c>
      <c r="UH28" s="232"/>
      <c r="UI28" s="18" t="s">
        <v>6</v>
      </c>
      <c r="UJ28" s="235">
        <f>IFERROR(VLOOKUP(UP$22,名簿入力!$A$27:$L$56,$P$15,FALSE),"")</f>
        <v>0</v>
      </c>
      <c r="UK28" s="235"/>
      <c r="UL28" s="235"/>
      <c r="UM28" s="235"/>
      <c r="UN28" s="235"/>
      <c r="UO28" s="223"/>
      <c r="UP28" s="223"/>
      <c r="UQ28" s="223"/>
      <c r="UR28" s="223"/>
      <c r="US28" s="223"/>
      <c r="UT28" s="223"/>
      <c r="UU28" s="223"/>
      <c r="UV28" s="223"/>
      <c r="UW28" s="223"/>
      <c r="UX28" s="224"/>
    </row>
    <row r="29" spans="1:572" s="1" customFormat="1" ht="38.25" customHeight="1" thickBot="1" x14ac:dyDescent="0.45">
      <c r="A29" s="191"/>
      <c r="B29" s="233"/>
      <c r="C29" s="234"/>
      <c r="D29" s="264">
        <f>IFERROR(VLOOKUP(K$22,名簿入力!$A$27:$L$56,$Q$15,FALSE),"")</f>
        <v>0</v>
      </c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6"/>
      <c r="T29" s="191"/>
      <c r="U29" s="233"/>
      <c r="V29" s="234"/>
      <c r="W29" s="264">
        <f>IFERROR(VLOOKUP(AD$22,名簿入力!$A$27:$L$56,$Q$15,FALSE),"")</f>
        <v>0</v>
      </c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5"/>
      <c r="AI29" s="265"/>
      <c r="AJ29" s="265"/>
      <c r="AK29" s="265"/>
      <c r="AL29" s="266"/>
      <c r="AM29" s="191"/>
      <c r="AN29" s="233"/>
      <c r="AO29" s="234"/>
      <c r="AP29" s="264">
        <f>IFERROR(VLOOKUP(AW$22,名簿入力!$A$27:$L$56,$Q$15,FALSE),"")</f>
        <v>0</v>
      </c>
      <c r="AQ29" s="265"/>
      <c r="AR29" s="265"/>
      <c r="AS29" s="265"/>
      <c r="AT29" s="265"/>
      <c r="AU29" s="265"/>
      <c r="AV29" s="265"/>
      <c r="AW29" s="265"/>
      <c r="AX29" s="265"/>
      <c r="AY29" s="265"/>
      <c r="AZ29" s="265"/>
      <c r="BA29" s="265"/>
      <c r="BB29" s="265"/>
      <c r="BC29" s="265"/>
      <c r="BD29" s="265"/>
      <c r="BE29" s="266"/>
      <c r="BF29" s="191"/>
      <c r="BG29" s="233"/>
      <c r="BH29" s="234"/>
      <c r="BI29" s="264">
        <f>IFERROR(VLOOKUP(BP$22,名簿入力!$A$27:$L$56,$Q$15,FALSE),"")</f>
        <v>0</v>
      </c>
      <c r="BJ29" s="265"/>
      <c r="BK29" s="265"/>
      <c r="BL29" s="265"/>
      <c r="BM29" s="265"/>
      <c r="BN29" s="265"/>
      <c r="BO29" s="265"/>
      <c r="BP29" s="265"/>
      <c r="BQ29" s="265"/>
      <c r="BR29" s="265"/>
      <c r="BS29" s="265"/>
      <c r="BT29" s="265"/>
      <c r="BU29" s="265"/>
      <c r="BV29" s="265"/>
      <c r="BW29" s="265"/>
      <c r="BX29" s="266"/>
      <c r="BY29" s="191"/>
      <c r="BZ29" s="233"/>
      <c r="CA29" s="234"/>
      <c r="CB29" s="264">
        <f>IFERROR(VLOOKUP(CI$22,名簿入力!$A$27:$L$56,$Q$15,FALSE),"")</f>
        <v>0</v>
      </c>
      <c r="CC29" s="265"/>
      <c r="CD29" s="265"/>
      <c r="CE29" s="265"/>
      <c r="CF29" s="265"/>
      <c r="CG29" s="265"/>
      <c r="CH29" s="265"/>
      <c r="CI29" s="265"/>
      <c r="CJ29" s="265"/>
      <c r="CK29" s="265"/>
      <c r="CL29" s="265"/>
      <c r="CM29" s="265"/>
      <c r="CN29" s="265"/>
      <c r="CO29" s="265"/>
      <c r="CP29" s="265"/>
      <c r="CQ29" s="266"/>
      <c r="CR29" s="191"/>
      <c r="CS29" s="233"/>
      <c r="CT29" s="234"/>
      <c r="CU29" s="264">
        <f>IFERROR(VLOOKUP(DB$22,名簿入力!$A$27:$L$56,$Q$15,FALSE),"")</f>
        <v>0</v>
      </c>
      <c r="CV29" s="265"/>
      <c r="CW29" s="265"/>
      <c r="CX29" s="265"/>
      <c r="CY29" s="265"/>
      <c r="CZ29" s="265"/>
      <c r="DA29" s="265"/>
      <c r="DB29" s="265"/>
      <c r="DC29" s="265"/>
      <c r="DD29" s="265"/>
      <c r="DE29" s="265"/>
      <c r="DF29" s="265"/>
      <c r="DG29" s="265"/>
      <c r="DH29" s="265"/>
      <c r="DI29" s="265"/>
      <c r="DJ29" s="266"/>
      <c r="DK29" s="191"/>
      <c r="DL29" s="233"/>
      <c r="DM29" s="234"/>
      <c r="DN29" s="264">
        <f>IFERROR(VLOOKUP(DU$22,名簿入力!$A$27:$L$56,$Q$15,FALSE),"")</f>
        <v>0</v>
      </c>
      <c r="DO29" s="265"/>
      <c r="DP29" s="265"/>
      <c r="DQ29" s="265"/>
      <c r="DR29" s="265"/>
      <c r="DS29" s="265"/>
      <c r="DT29" s="265"/>
      <c r="DU29" s="265"/>
      <c r="DV29" s="265"/>
      <c r="DW29" s="265"/>
      <c r="DX29" s="265"/>
      <c r="DY29" s="265"/>
      <c r="DZ29" s="265"/>
      <c r="EA29" s="265"/>
      <c r="EB29" s="265"/>
      <c r="EC29" s="266"/>
      <c r="ED29" s="191"/>
      <c r="EE29" s="233"/>
      <c r="EF29" s="234"/>
      <c r="EG29" s="264">
        <f>IFERROR(VLOOKUP(EN$22,名簿入力!$A$27:$L$56,$Q$15,FALSE),"")</f>
        <v>0</v>
      </c>
      <c r="EH29" s="265"/>
      <c r="EI29" s="265"/>
      <c r="EJ29" s="265"/>
      <c r="EK29" s="265"/>
      <c r="EL29" s="265"/>
      <c r="EM29" s="265"/>
      <c r="EN29" s="265"/>
      <c r="EO29" s="265"/>
      <c r="EP29" s="265"/>
      <c r="EQ29" s="265"/>
      <c r="ER29" s="265"/>
      <c r="ES29" s="265"/>
      <c r="ET29" s="265"/>
      <c r="EU29" s="265"/>
      <c r="EV29" s="266"/>
      <c r="EW29" s="191"/>
      <c r="EX29" s="233"/>
      <c r="EY29" s="234"/>
      <c r="EZ29" s="264">
        <f>IFERROR(VLOOKUP(FG$22,名簿入力!$A$27:$L$56,$Q$15,FALSE),"")</f>
        <v>0</v>
      </c>
      <c r="FA29" s="265"/>
      <c r="FB29" s="265"/>
      <c r="FC29" s="265"/>
      <c r="FD29" s="265"/>
      <c r="FE29" s="265"/>
      <c r="FF29" s="265"/>
      <c r="FG29" s="265"/>
      <c r="FH29" s="265"/>
      <c r="FI29" s="265"/>
      <c r="FJ29" s="265"/>
      <c r="FK29" s="265"/>
      <c r="FL29" s="265"/>
      <c r="FM29" s="265"/>
      <c r="FN29" s="265"/>
      <c r="FO29" s="266"/>
      <c r="FP29" s="191"/>
      <c r="FQ29" s="233"/>
      <c r="FR29" s="234"/>
      <c r="FS29" s="264">
        <f>IFERROR(VLOOKUP(FZ$22,名簿入力!$A$27:$L$56,$Q$15,FALSE),"")</f>
        <v>0</v>
      </c>
      <c r="FT29" s="265"/>
      <c r="FU29" s="265"/>
      <c r="FV29" s="265"/>
      <c r="FW29" s="265"/>
      <c r="FX29" s="265"/>
      <c r="FY29" s="265"/>
      <c r="FZ29" s="265"/>
      <c r="GA29" s="265"/>
      <c r="GB29" s="265"/>
      <c r="GC29" s="265"/>
      <c r="GD29" s="265"/>
      <c r="GE29" s="265"/>
      <c r="GF29" s="265"/>
      <c r="GG29" s="265"/>
      <c r="GH29" s="266"/>
      <c r="GI29" s="191"/>
      <c r="GJ29" s="233"/>
      <c r="GK29" s="234"/>
      <c r="GL29" s="264">
        <f>IFERROR(VLOOKUP(GS$22,名簿入力!$A$27:$L$56,$Q$15,FALSE),"")</f>
        <v>0</v>
      </c>
      <c r="GM29" s="265"/>
      <c r="GN29" s="265"/>
      <c r="GO29" s="265"/>
      <c r="GP29" s="265"/>
      <c r="GQ29" s="265"/>
      <c r="GR29" s="265"/>
      <c r="GS29" s="265"/>
      <c r="GT29" s="265"/>
      <c r="GU29" s="265"/>
      <c r="GV29" s="265"/>
      <c r="GW29" s="265"/>
      <c r="GX29" s="265"/>
      <c r="GY29" s="265"/>
      <c r="GZ29" s="265"/>
      <c r="HA29" s="266"/>
      <c r="HB29" s="191"/>
      <c r="HC29" s="233"/>
      <c r="HD29" s="234"/>
      <c r="HE29" s="264">
        <f>IFERROR(VLOOKUP(HL$22,名簿入力!$A$27:$L$56,$Q$15,FALSE),"")</f>
        <v>0</v>
      </c>
      <c r="HF29" s="265"/>
      <c r="HG29" s="265"/>
      <c r="HH29" s="265"/>
      <c r="HI29" s="265"/>
      <c r="HJ29" s="265"/>
      <c r="HK29" s="265"/>
      <c r="HL29" s="265"/>
      <c r="HM29" s="265"/>
      <c r="HN29" s="265"/>
      <c r="HO29" s="265"/>
      <c r="HP29" s="265"/>
      <c r="HQ29" s="265"/>
      <c r="HR29" s="265"/>
      <c r="HS29" s="265"/>
      <c r="HT29" s="266"/>
      <c r="HU29" s="191"/>
      <c r="HV29" s="233"/>
      <c r="HW29" s="234"/>
      <c r="HX29" s="264">
        <f>IFERROR(VLOOKUP(IE$22,名簿入力!$A$27:$L$56,$Q$15,FALSE),"")</f>
        <v>0</v>
      </c>
      <c r="HY29" s="265"/>
      <c r="HZ29" s="265"/>
      <c r="IA29" s="265"/>
      <c r="IB29" s="265"/>
      <c r="IC29" s="265"/>
      <c r="ID29" s="265"/>
      <c r="IE29" s="265"/>
      <c r="IF29" s="265"/>
      <c r="IG29" s="265"/>
      <c r="IH29" s="265"/>
      <c r="II29" s="265"/>
      <c r="IJ29" s="265"/>
      <c r="IK29" s="265"/>
      <c r="IL29" s="265"/>
      <c r="IM29" s="266"/>
      <c r="IN29" s="191"/>
      <c r="IO29" s="233"/>
      <c r="IP29" s="234"/>
      <c r="IQ29" s="264">
        <f>IFERROR(VLOOKUP(IX$22,名簿入力!$A$27:$L$56,$Q$15,FALSE),"")</f>
        <v>0</v>
      </c>
      <c r="IR29" s="265"/>
      <c r="IS29" s="265"/>
      <c r="IT29" s="265"/>
      <c r="IU29" s="265"/>
      <c r="IV29" s="265"/>
      <c r="IW29" s="265"/>
      <c r="IX29" s="265"/>
      <c r="IY29" s="265"/>
      <c r="IZ29" s="265"/>
      <c r="JA29" s="265"/>
      <c r="JB29" s="265"/>
      <c r="JC29" s="265"/>
      <c r="JD29" s="265"/>
      <c r="JE29" s="265"/>
      <c r="JF29" s="266"/>
      <c r="JG29" s="191"/>
      <c r="JH29" s="233"/>
      <c r="JI29" s="234"/>
      <c r="JJ29" s="264">
        <f>IFERROR(VLOOKUP(JQ$22,名簿入力!$A$27:$L$56,$Q$15,FALSE),"")</f>
        <v>0</v>
      </c>
      <c r="JK29" s="265"/>
      <c r="JL29" s="265"/>
      <c r="JM29" s="265"/>
      <c r="JN29" s="265"/>
      <c r="JO29" s="265"/>
      <c r="JP29" s="265"/>
      <c r="JQ29" s="265"/>
      <c r="JR29" s="265"/>
      <c r="JS29" s="265"/>
      <c r="JT29" s="265"/>
      <c r="JU29" s="265"/>
      <c r="JV29" s="265"/>
      <c r="JW29" s="265"/>
      <c r="JX29" s="265"/>
      <c r="JY29" s="266"/>
      <c r="JZ29" s="191"/>
      <c r="KA29" s="233"/>
      <c r="KB29" s="234"/>
      <c r="KC29" s="264">
        <f>IFERROR(VLOOKUP(KJ$22,名簿入力!$A$27:$L$56,$Q$15,FALSE),"")</f>
        <v>0</v>
      </c>
      <c r="KD29" s="265"/>
      <c r="KE29" s="265"/>
      <c r="KF29" s="265"/>
      <c r="KG29" s="265"/>
      <c r="KH29" s="265"/>
      <c r="KI29" s="265"/>
      <c r="KJ29" s="265"/>
      <c r="KK29" s="265"/>
      <c r="KL29" s="265"/>
      <c r="KM29" s="265"/>
      <c r="KN29" s="265"/>
      <c r="KO29" s="265"/>
      <c r="KP29" s="265"/>
      <c r="KQ29" s="265"/>
      <c r="KR29" s="266"/>
      <c r="KS29" s="191"/>
      <c r="KT29" s="233"/>
      <c r="KU29" s="234"/>
      <c r="KV29" s="225">
        <f>IFERROR(VLOOKUP(LC$22,名簿入力!$A$27:$L$56,$Q$15,FALSE),"")</f>
        <v>0</v>
      </c>
      <c r="KW29" s="175"/>
      <c r="KX29" s="175"/>
      <c r="KY29" s="175"/>
      <c r="KZ29" s="175"/>
      <c r="LA29" s="175"/>
      <c r="LB29" s="175"/>
      <c r="LC29" s="175"/>
      <c r="LD29" s="175"/>
      <c r="LE29" s="175"/>
      <c r="LF29" s="175"/>
      <c r="LG29" s="175"/>
      <c r="LH29" s="175"/>
      <c r="LI29" s="175"/>
      <c r="LJ29" s="175"/>
      <c r="LK29" s="199"/>
      <c r="LL29" s="191"/>
      <c r="LM29" s="233"/>
      <c r="LN29" s="234"/>
      <c r="LO29" s="225">
        <f>IFERROR(VLOOKUP(LV$22,名簿入力!$A$27:$L$56,$Q$15,FALSE),"")</f>
        <v>0</v>
      </c>
      <c r="LP29" s="175"/>
      <c r="LQ29" s="175"/>
      <c r="LR29" s="175"/>
      <c r="LS29" s="175"/>
      <c r="LT29" s="175"/>
      <c r="LU29" s="175"/>
      <c r="LV29" s="175"/>
      <c r="LW29" s="175"/>
      <c r="LX29" s="175"/>
      <c r="LY29" s="175"/>
      <c r="LZ29" s="175"/>
      <c r="MA29" s="175"/>
      <c r="MB29" s="175"/>
      <c r="MC29" s="175"/>
      <c r="MD29" s="199"/>
      <c r="ME29" s="191"/>
      <c r="MF29" s="233"/>
      <c r="MG29" s="234"/>
      <c r="MH29" s="225">
        <f>IFERROR(VLOOKUP(MO$22,名簿入力!$A$27:$L$56,$Q$15,FALSE),"")</f>
        <v>0</v>
      </c>
      <c r="MI29" s="175"/>
      <c r="MJ29" s="175"/>
      <c r="MK29" s="175"/>
      <c r="ML29" s="175"/>
      <c r="MM29" s="175"/>
      <c r="MN29" s="175"/>
      <c r="MO29" s="175"/>
      <c r="MP29" s="175"/>
      <c r="MQ29" s="175"/>
      <c r="MR29" s="175"/>
      <c r="MS29" s="175"/>
      <c r="MT29" s="175"/>
      <c r="MU29" s="175"/>
      <c r="MV29" s="175"/>
      <c r="MW29" s="199"/>
      <c r="MX29" s="191"/>
      <c r="MY29" s="233"/>
      <c r="MZ29" s="234"/>
      <c r="NA29" s="225">
        <f>IFERROR(VLOOKUP(NH$22,名簿入力!$A$27:$L$56,$Q$15,FALSE),"")</f>
        <v>0</v>
      </c>
      <c r="NB29" s="175"/>
      <c r="NC29" s="175"/>
      <c r="ND29" s="175"/>
      <c r="NE29" s="175"/>
      <c r="NF29" s="175"/>
      <c r="NG29" s="175"/>
      <c r="NH29" s="175"/>
      <c r="NI29" s="175"/>
      <c r="NJ29" s="175"/>
      <c r="NK29" s="175"/>
      <c r="NL29" s="175"/>
      <c r="NM29" s="175"/>
      <c r="NN29" s="175"/>
      <c r="NO29" s="175"/>
      <c r="NP29" s="199"/>
      <c r="NQ29" s="191"/>
      <c r="NR29" s="233"/>
      <c r="NS29" s="234"/>
      <c r="NT29" s="225">
        <f>IFERROR(VLOOKUP(OA$22,名簿入力!$A$27:$L$56,$Q$15,FALSE),"")</f>
        <v>0</v>
      </c>
      <c r="NU29" s="175"/>
      <c r="NV29" s="175"/>
      <c r="NW29" s="175"/>
      <c r="NX29" s="175"/>
      <c r="NY29" s="175"/>
      <c r="NZ29" s="175"/>
      <c r="OA29" s="175"/>
      <c r="OB29" s="175"/>
      <c r="OC29" s="175"/>
      <c r="OD29" s="175"/>
      <c r="OE29" s="175"/>
      <c r="OF29" s="175"/>
      <c r="OG29" s="175"/>
      <c r="OH29" s="175"/>
      <c r="OI29" s="199"/>
      <c r="OJ29" s="191"/>
      <c r="OK29" s="233"/>
      <c r="OL29" s="234"/>
      <c r="OM29" s="225">
        <f>IFERROR(VLOOKUP(OT$22,名簿入力!$A$27:$L$56,$Q$15,FALSE),"")</f>
        <v>0</v>
      </c>
      <c r="ON29" s="175"/>
      <c r="OO29" s="175"/>
      <c r="OP29" s="175"/>
      <c r="OQ29" s="175"/>
      <c r="OR29" s="175"/>
      <c r="OS29" s="175"/>
      <c r="OT29" s="175"/>
      <c r="OU29" s="175"/>
      <c r="OV29" s="175"/>
      <c r="OW29" s="175"/>
      <c r="OX29" s="175"/>
      <c r="OY29" s="175"/>
      <c r="OZ29" s="175"/>
      <c r="PA29" s="175"/>
      <c r="PB29" s="199"/>
      <c r="PC29" s="191"/>
      <c r="PD29" s="233"/>
      <c r="PE29" s="234"/>
      <c r="PF29" s="225">
        <f>IFERROR(VLOOKUP(PM$22,名簿入力!$A$27:$L$56,$Q$15,FALSE),"")</f>
        <v>0</v>
      </c>
      <c r="PG29" s="175"/>
      <c r="PH29" s="175"/>
      <c r="PI29" s="175"/>
      <c r="PJ29" s="175"/>
      <c r="PK29" s="175"/>
      <c r="PL29" s="175"/>
      <c r="PM29" s="175"/>
      <c r="PN29" s="175"/>
      <c r="PO29" s="175"/>
      <c r="PP29" s="175"/>
      <c r="PQ29" s="175"/>
      <c r="PR29" s="175"/>
      <c r="PS29" s="175"/>
      <c r="PT29" s="175"/>
      <c r="PU29" s="199"/>
      <c r="PV29" s="191"/>
      <c r="PW29" s="233"/>
      <c r="PX29" s="234"/>
      <c r="PY29" s="225">
        <f>IFERROR(VLOOKUP(QF$22,名簿入力!$A$27:$L$56,$Q$15,FALSE),"")</f>
        <v>0</v>
      </c>
      <c r="PZ29" s="175"/>
      <c r="QA29" s="175"/>
      <c r="QB29" s="175"/>
      <c r="QC29" s="175"/>
      <c r="QD29" s="175"/>
      <c r="QE29" s="175"/>
      <c r="QF29" s="175"/>
      <c r="QG29" s="175"/>
      <c r="QH29" s="175"/>
      <c r="QI29" s="175"/>
      <c r="QJ29" s="175"/>
      <c r="QK29" s="175"/>
      <c r="QL29" s="175"/>
      <c r="QM29" s="175"/>
      <c r="QN29" s="199"/>
      <c r="QO29" s="191"/>
      <c r="QP29" s="233"/>
      <c r="QQ29" s="234"/>
      <c r="QR29" s="225">
        <f>IFERROR(VLOOKUP(QY$22,名簿入力!$A$27:$L$56,$Q$15,FALSE),"")</f>
        <v>0</v>
      </c>
      <c r="QS29" s="175"/>
      <c r="QT29" s="175"/>
      <c r="QU29" s="175"/>
      <c r="QV29" s="175"/>
      <c r="QW29" s="175"/>
      <c r="QX29" s="175"/>
      <c r="QY29" s="175"/>
      <c r="QZ29" s="175"/>
      <c r="RA29" s="175"/>
      <c r="RB29" s="175"/>
      <c r="RC29" s="175"/>
      <c r="RD29" s="175"/>
      <c r="RE29" s="175"/>
      <c r="RF29" s="175"/>
      <c r="RG29" s="199"/>
      <c r="RH29" s="191"/>
      <c r="RI29" s="233"/>
      <c r="RJ29" s="234"/>
      <c r="RK29" s="225">
        <f>IFERROR(VLOOKUP(RR$22,名簿入力!$A$27:$L$56,$Q$15,FALSE),"")</f>
        <v>0</v>
      </c>
      <c r="RL29" s="175"/>
      <c r="RM29" s="175"/>
      <c r="RN29" s="175"/>
      <c r="RO29" s="175"/>
      <c r="RP29" s="175"/>
      <c r="RQ29" s="175"/>
      <c r="RR29" s="175"/>
      <c r="RS29" s="175"/>
      <c r="RT29" s="175"/>
      <c r="RU29" s="175"/>
      <c r="RV29" s="175"/>
      <c r="RW29" s="175"/>
      <c r="RX29" s="175"/>
      <c r="RY29" s="175"/>
      <c r="RZ29" s="199"/>
      <c r="SA29" s="191"/>
      <c r="SB29" s="233"/>
      <c r="SC29" s="234"/>
      <c r="SD29" s="225">
        <f>IFERROR(VLOOKUP(SK$22,名簿入力!$A$27:$L$56,$Q$15,FALSE),"")</f>
        <v>0</v>
      </c>
      <c r="SE29" s="175"/>
      <c r="SF29" s="175"/>
      <c r="SG29" s="175"/>
      <c r="SH29" s="175"/>
      <c r="SI29" s="175"/>
      <c r="SJ29" s="175"/>
      <c r="SK29" s="175"/>
      <c r="SL29" s="175"/>
      <c r="SM29" s="175"/>
      <c r="SN29" s="175"/>
      <c r="SO29" s="175"/>
      <c r="SP29" s="175"/>
      <c r="SQ29" s="175"/>
      <c r="SR29" s="175"/>
      <c r="SS29" s="199"/>
      <c r="ST29" s="191"/>
      <c r="SU29" s="233"/>
      <c r="SV29" s="234"/>
      <c r="SW29" s="225">
        <f>IFERROR(VLOOKUP(TD$22,名簿入力!$A$27:$L$56,$Q$15,FALSE),"")</f>
        <v>0</v>
      </c>
      <c r="SX29" s="175"/>
      <c r="SY29" s="175"/>
      <c r="SZ29" s="175"/>
      <c r="TA29" s="175"/>
      <c r="TB29" s="175"/>
      <c r="TC29" s="175"/>
      <c r="TD29" s="175"/>
      <c r="TE29" s="175"/>
      <c r="TF29" s="175"/>
      <c r="TG29" s="175"/>
      <c r="TH29" s="175"/>
      <c r="TI29" s="175"/>
      <c r="TJ29" s="175"/>
      <c r="TK29" s="175"/>
      <c r="TL29" s="199"/>
      <c r="TM29" s="191"/>
      <c r="TN29" s="233"/>
      <c r="TO29" s="234"/>
      <c r="TP29" s="225">
        <f>IFERROR(VLOOKUP(TW$22,名簿入力!$A$27:$L$56,$Q$15,FALSE),"")</f>
        <v>0</v>
      </c>
      <c r="TQ29" s="175"/>
      <c r="TR29" s="175"/>
      <c r="TS29" s="175"/>
      <c r="TT29" s="175"/>
      <c r="TU29" s="175"/>
      <c r="TV29" s="175"/>
      <c r="TW29" s="175"/>
      <c r="TX29" s="175"/>
      <c r="TY29" s="175"/>
      <c r="TZ29" s="175"/>
      <c r="UA29" s="175"/>
      <c r="UB29" s="175"/>
      <c r="UC29" s="175"/>
      <c r="UD29" s="175"/>
      <c r="UE29" s="199"/>
      <c r="UF29" s="191"/>
      <c r="UG29" s="233"/>
      <c r="UH29" s="234"/>
      <c r="UI29" s="225">
        <f>IFERROR(VLOOKUP(UP$22,名簿入力!$A$27:$L$56,$Q$15,FALSE),"")</f>
        <v>0</v>
      </c>
      <c r="UJ29" s="175"/>
      <c r="UK29" s="175"/>
      <c r="UL29" s="175"/>
      <c r="UM29" s="175"/>
      <c r="UN29" s="175"/>
      <c r="UO29" s="175"/>
      <c r="UP29" s="175"/>
      <c r="UQ29" s="175"/>
      <c r="UR29" s="175"/>
      <c r="US29" s="175"/>
      <c r="UT29" s="175"/>
      <c r="UU29" s="175"/>
      <c r="UV29" s="175"/>
      <c r="UW29" s="175"/>
      <c r="UX29" s="199"/>
    </row>
    <row r="30" spans="1:572" s="1" customFormat="1" ht="11.25" customHeight="1" x14ac:dyDescent="0.4">
      <c r="A30" s="190" t="s">
        <v>49</v>
      </c>
      <c r="B30" s="193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5"/>
      <c r="T30" s="190" t="s">
        <v>49</v>
      </c>
      <c r="U30" s="193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5"/>
      <c r="AM30" s="190" t="s">
        <v>49</v>
      </c>
      <c r="AN30" s="193"/>
      <c r="AO30" s="194"/>
      <c r="AP30" s="194"/>
      <c r="AQ30" s="194"/>
      <c r="AR30" s="194"/>
      <c r="AS30" s="194"/>
      <c r="AT30" s="194"/>
      <c r="AU30" s="194"/>
      <c r="AV30" s="194"/>
      <c r="AW30" s="194"/>
      <c r="AX30" s="194"/>
      <c r="AY30" s="194"/>
      <c r="AZ30" s="194"/>
      <c r="BA30" s="194"/>
      <c r="BB30" s="194"/>
      <c r="BC30" s="194"/>
      <c r="BD30" s="194"/>
      <c r="BE30" s="195"/>
      <c r="BF30" s="190" t="s">
        <v>49</v>
      </c>
      <c r="BG30" s="193"/>
      <c r="BH30" s="194"/>
      <c r="BI30" s="194"/>
      <c r="BJ30" s="194"/>
      <c r="BK30" s="194"/>
      <c r="BL30" s="194"/>
      <c r="BM30" s="194"/>
      <c r="BN30" s="194"/>
      <c r="BO30" s="194"/>
      <c r="BP30" s="194"/>
      <c r="BQ30" s="194"/>
      <c r="BR30" s="194"/>
      <c r="BS30" s="194"/>
      <c r="BT30" s="194"/>
      <c r="BU30" s="194"/>
      <c r="BV30" s="194"/>
      <c r="BW30" s="194"/>
      <c r="BX30" s="195"/>
      <c r="BY30" s="190" t="s">
        <v>49</v>
      </c>
      <c r="BZ30" s="193"/>
      <c r="CA30" s="194"/>
      <c r="CB30" s="194"/>
      <c r="CC30" s="194"/>
      <c r="CD30" s="194"/>
      <c r="CE30" s="194"/>
      <c r="CF30" s="194"/>
      <c r="CG30" s="194"/>
      <c r="CH30" s="194"/>
      <c r="CI30" s="194"/>
      <c r="CJ30" s="194"/>
      <c r="CK30" s="194"/>
      <c r="CL30" s="194"/>
      <c r="CM30" s="194"/>
      <c r="CN30" s="194"/>
      <c r="CO30" s="194"/>
      <c r="CP30" s="194"/>
      <c r="CQ30" s="195"/>
      <c r="CR30" s="190" t="s">
        <v>49</v>
      </c>
      <c r="CS30" s="193"/>
      <c r="CT30" s="194"/>
      <c r="CU30" s="194"/>
      <c r="CV30" s="194"/>
      <c r="CW30" s="194"/>
      <c r="CX30" s="194"/>
      <c r="CY30" s="194"/>
      <c r="CZ30" s="194"/>
      <c r="DA30" s="194"/>
      <c r="DB30" s="194"/>
      <c r="DC30" s="194"/>
      <c r="DD30" s="194"/>
      <c r="DE30" s="194"/>
      <c r="DF30" s="194"/>
      <c r="DG30" s="194"/>
      <c r="DH30" s="194"/>
      <c r="DI30" s="194"/>
      <c r="DJ30" s="195"/>
      <c r="DK30" s="190" t="s">
        <v>49</v>
      </c>
      <c r="DL30" s="193"/>
      <c r="DM30" s="194"/>
      <c r="DN30" s="194"/>
      <c r="DO30" s="194"/>
      <c r="DP30" s="194"/>
      <c r="DQ30" s="194"/>
      <c r="DR30" s="194"/>
      <c r="DS30" s="194"/>
      <c r="DT30" s="194"/>
      <c r="DU30" s="194"/>
      <c r="DV30" s="194"/>
      <c r="DW30" s="194"/>
      <c r="DX30" s="194"/>
      <c r="DY30" s="194"/>
      <c r="DZ30" s="194"/>
      <c r="EA30" s="194"/>
      <c r="EB30" s="194"/>
      <c r="EC30" s="195"/>
      <c r="ED30" s="190" t="s">
        <v>49</v>
      </c>
      <c r="EE30" s="193"/>
      <c r="EF30" s="194"/>
      <c r="EG30" s="194"/>
      <c r="EH30" s="194"/>
      <c r="EI30" s="194"/>
      <c r="EJ30" s="194"/>
      <c r="EK30" s="194"/>
      <c r="EL30" s="194"/>
      <c r="EM30" s="194"/>
      <c r="EN30" s="194"/>
      <c r="EO30" s="194"/>
      <c r="EP30" s="194"/>
      <c r="EQ30" s="194"/>
      <c r="ER30" s="194"/>
      <c r="ES30" s="194"/>
      <c r="ET30" s="194"/>
      <c r="EU30" s="194"/>
      <c r="EV30" s="195"/>
      <c r="EW30" s="190" t="s">
        <v>49</v>
      </c>
      <c r="EX30" s="193"/>
      <c r="EY30" s="194"/>
      <c r="EZ30" s="194"/>
      <c r="FA30" s="194"/>
      <c r="FB30" s="194"/>
      <c r="FC30" s="194"/>
      <c r="FD30" s="194"/>
      <c r="FE30" s="194"/>
      <c r="FF30" s="194"/>
      <c r="FG30" s="194"/>
      <c r="FH30" s="194"/>
      <c r="FI30" s="194"/>
      <c r="FJ30" s="194"/>
      <c r="FK30" s="194"/>
      <c r="FL30" s="194"/>
      <c r="FM30" s="194"/>
      <c r="FN30" s="194"/>
      <c r="FO30" s="195"/>
      <c r="FP30" s="190" t="s">
        <v>49</v>
      </c>
      <c r="FQ30" s="193"/>
      <c r="FR30" s="194"/>
      <c r="FS30" s="194"/>
      <c r="FT30" s="194"/>
      <c r="FU30" s="194"/>
      <c r="FV30" s="194"/>
      <c r="FW30" s="194"/>
      <c r="FX30" s="194"/>
      <c r="FY30" s="194"/>
      <c r="FZ30" s="194"/>
      <c r="GA30" s="194"/>
      <c r="GB30" s="194"/>
      <c r="GC30" s="194"/>
      <c r="GD30" s="194"/>
      <c r="GE30" s="194"/>
      <c r="GF30" s="194"/>
      <c r="GG30" s="194"/>
      <c r="GH30" s="195"/>
      <c r="GI30" s="190" t="s">
        <v>49</v>
      </c>
      <c r="GJ30" s="193"/>
      <c r="GK30" s="194"/>
      <c r="GL30" s="194"/>
      <c r="GM30" s="194"/>
      <c r="GN30" s="194"/>
      <c r="GO30" s="194"/>
      <c r="GP30" s="194"/>
      <c r="GQ30" s="194"/>
      <c r="GR30" s="194"/>
      <c r="GS30" s="194"/>
      <c r="GT30" s="194"/>
      <c r="GU30" s="194"/>
      <c r="GV30" s="194"/>
      <c r="GW30" s="194"/>
      <c r="GX30" s="194"/>
      <c r="GY30" s="194"/>
      <c r="GZ30" s="194"/>
      <c r="HA30" s="195"/>
      <c r="HB30" s="190" t="s">
        <v>49</v>
      </c>
      <c r="HC30" s="193"/>
      <c r="HD30" s="194"/>
      <c r="HE30" s="194"/>
      <c r="HF30" s="194"/>
      <c r="HG30" s="194"/>
      <c r="HH30" s="194"/>
      <c r="HI30" s="194"/>
      <c r="HJ30" s="194"/>
      <c r="HK30" s="194"/>
      <c r="HL30" s="194"/>
      <c r="HM30" s="194"/>
      <c r="HN30" s="194"/>
      <c r="HO30" s="194"/>
      <c r="HP30" s="194"/>
      <c r="HQ30" s="194"/>
      <c r="HR30" s="194"/>
      <c r="HS30" s="194"/>
      <c r="HT30" s="195"/>
      <c r="HU30" s="190" t="s">
        <v>49</v>
      </c>
      <c r="HV30" s="193"/>
      <c r="HW30" s="194"/>
      <c r="HX30" s="194"/>
      <c r="HY30" s="194"/>
      <c r="HZ30" s="194"/>
      <c r="IA30" s="194"/>
      <c r="IB30" s="194"/>
      <c r="IC30" s="194"/>
      <c r="ID30" s="194"/>
      <c r="IE30" s="194"/>
      <c r="IF30" s="194"/>
      <c r="IG30" s="194"/>
      <c r="IH30" s="194"/>
      <c r="II30" s="194"/>
      <c r="IJ30" s="194"/>
      <c r="IK30" s="194"/>
      <c r="IL30" s="194"/>
      <c r="IM30" s="195"/>
      <c r="IN30" s="190" t="s">
        <v>49</v>
      </c>
      <c r="IO30" s="193"/>
      <c r="IP30" s="194"/>
      <c r="IQ30" s="194"/>
      <c r="IR30" s="194"/>
      <c r="IS30" s="194"/>
      <c r="IT30" s="194"/>
      <c r="IU30" s="194"/>
      <c r="IV30" s="194"/>
      <c r="IW30" s="194"/>
      <c r="IX30" s="194"/>
      <c r="IY30" s="194"/>
      <c r="IZ30" s="194"/>
      <c r="JA30" s="194"/>
      <c r="JB30" s="194"/>
      <c r="JC30" s="194"/>
      <c r="JD30" s="194"/>
      <c r="JE30" s="194"/>
      <c r="JF30" s="195"/>
      <c r="JG30" s="190" t="s">
        <v>49</v>
      </c>
      <c r="JH30" s="193"/>
      <c r="JI30" s="194"/>
      <c r="JJ30" s="194"/>
      <c r="JK30" s="194"/>
      <c r="JL30" s="194"/>
      <c r="JM30" s="194"/>
      <c r="JN30" s="194"/>
      <c r="JO30" s="194"/>
      <c r="JP30" s="194"/>
      <c r="JQ30" s="194"/>
      <c r="JR30" s="194"/>
      <c r="JS30" s="194"/>
      <c r="JT30" s="194"/>
      <c r="JU30" s="194"/>
      <c r="JV30" s="194"/>
      <c r="JW30" s="194"/>
      <c r="JX30" s="194"/>
      <c r="JY30" s="195"/>
      <c r="JZ30" s="190" t="s">
        <v>49</v>
      </c>
      <c r="KA30" s="193"/>
      <c r="KB30" s="194"/>
      <c r="KC30" s="194"/>
      <c r="KD30" s="194"/>
      <c r="KE30" s="194"/>
      <c r="KF30" s="194"/>
      <c r="KG30" s="194"/>
      <c r="KH30" s="194"/>
      <c r="KI30" s="194"/>
      <c r="KJ30" s="194"/>
      <c r="KK30" s="194"/>
      <c r="KL30" s="194"/>
      <c r="KM30" s="194"/>
      <c r="KN30" s="194"/>
      <c r="KO30" s="194"/>
      <c r="KP30" s="194"/>
      <c r="KQ30" s="194"/>
      <c r="KR30" s="195"/>
      <c r="KS30" s="190" t="s">
        <v>49</v>
      </c>
      <c r="KT30" s="193"/>
      <c r="KU30" s="194"/>
      <c r="KV30" s="194"/>
      <c r="KW30" s="194"/>
      <c r="KX30" s="194"/>
      <c r="KY30" s="194"/>
      <c r="KZ30" s="194"/>
      <c r="LA30" s="194"/>
      <c r="LB30" s="194"/>
      <c r="LC30" s="194"/>
      <c r="LD30" s="194"/>
      <c r="LE30" s="194"/>
      <c r="LF30" s="194"/>
      <c r="LG30" s="194"/>
      <c r="LH30" s="194"/>
      <c r="LI30" s="194"/>
      <c r="LJ30" s="194"/>
      <c r="LK30" s="195"/>
      <c r="LL30" s="190" t="s">
        <v>49</v>
      </c>
      <c r="LM30" s="193"/>
      <c r="LN30" s="194"/>
      <c r="LO30" s="194"/>
      <c r="LP30" s="194"/>
      <c r="LQ30" s="194"/>
      <c r="LR30" s="194"/>
      <c r="LS30" s="194"/>
      <c r="LT30" s="194"/>
      <c r="LU30" s="194"/>
      <c r="LV30" s="194"/>
      <c r="LW30" s="194"/>
      <c r="LX30" s="194"/>
      <c r="LY30" s="194"/>
      <c r="LZ30" s="194"/>
      <c r="MA30" s="194"/>
      <c r="MB30" s="194"/>
      <c r="MC30" s="194"/>
      <c r="MD30" s="195"/>
      <c r="ME30" s="190" t="s">
        <v>49</v>
      </c>
      <c r="MF30" s="193"/>
      <c r="MG30" s="194"/>
      <c r="MH30" s="194"/>
      <c r="MI30" s="194"/>
      <c r="MJ30" s="194"/>
      <c r="MK30" s="194"/>
      <c r="ML30" s="194"/>
      <c r="MM30" s="194"/>
      <c r="MN30" s="194"/>
      <c r="MO30" s="194"/>
      <c r="MP30" s="194"/>
      <c r="MQ30" s="194"/>
      <c r="MR30" s="194"/>
      <c r="MS30" s="194"/>
      <c r="MT30" s="194"/>
      <c r="MU30" s="194"/>
      <c r="MV30" s="194"/>
      <c r="MW30" s="195"/>
      <c r="MX30" s="190" t="s">
        <v>49</v>
      </c>
      <c r="MY30" s="193"/>
      <c r="MZ30" s="194"/>
      <c r="NA30" s="194"/>
      <c r="NB30" s="194"/>
      <c r="NC30" s="194"/>
      <c r="ND30" s="194"/>
      <c r="NE30" s="194"/>
      <c r="NF30" s="194"/>
      <c r="NG30" s="194"/>
      <c r="NH30" s="194"/>
      <c r="NI30" s="194"/>
      <c r="NJ30" s="194"/>
      <c r="NK30" s="194"/>
      <c r="NL30" s="194"/>
      <c r="NM30" s="194"/>
      <c r="NN30" s="194"/>
      <c r="NO30" s="194"/>
      <c r="NP30" s="195"/>
      <c r="NQ30" s="190" t="s">
        <v>49</v>
      </c>
      <c r="NR30" s="193"/>
      <c r="NS30" s="194"/>
      <c r="NT30" s="194"/>
      <c r="NU30" s="194"/>
      <c r="NV30" s="194"/>
      <c r="NW30" s="194"/>
      <c r="NX30" s="194"/>
      <c r="NY30" s="194"/>
      <c r="NZ30" s="194"/>
      <c r="OA30" s="194"/>
      <c r="OB30" s="194"/>
      <c r="OC30" s="194"/>
      <c r="OD30" s="194"/>
      <c r="OE30" s="194"/>
      <c r="OF30" s="194"/>
      <c r="OG30" s="194"/>
      <c r="OH30" s="194"/>
      <c r="OI30" s="195"/>
      <c r="OJ30" s="190" t="s">
        <v>49</v>
      </c>
      <c r="OK30" s="193"/>
      <c r="OL30" s="194"/>
      <c r="OM30" s="194"/>
      <c r="ON30" s="194"/>
      <c r="OO30" s="194"/>
      <c r="OP30" s="194"/>
      <c r="OQ30" s="194"/>
      <c r="OR30" s="194"/>
      <c r="OS30" s="194"/>
      <c r="OT30" s="194"/>
      <c r="OU30" s="194"/>
      <c r="OV30" s="194"/>
      <c r="OW30" s="194"/>
      <c r="OX30" s="194"/>
      <c r="OY30" s="194"/>
      <c r="OZ30" s="194"/>
      <c r="PA30" s="194"/>
      <c r="PB30" s="195"/>
      <c r="PC30" s="190" t="s">
        <v>49</v>
      </c>
      <c r="PD30" s="193"/>
      <c r="PE30" s="194"/>
      <c r="PF30" s="194"/>
      <c r="PG30" s="194"/>
      <c r="PH30" s="194"/>
      <c r="PI30" s="194"/>
      <c r="PJ30" s="194"/>
      <c r="PK30" s="194"/>
      <c r="PL30" s="194"/>
      <c r="PM30" s="194"/>
      <c r="PN30" s="194"/>
      <c r="PO30" s="194"/>
      <c r="PP30" s="194"/>
      <c r="PQ30" s="194"/>
      <c r="PR30" s="194"/>
      <c r="PS30" s="194"/>
      <c r="PT30" s="194"/>
      <c r="PU30" s="195"/>
      <c r="PV30" s="190" t="s">
        <v>49</v>
      </c>
      <c r="PW30" s="193"/>
      <c r="PX30" s="194"/>
      <c r="PY30" s="194"/>
      <c r="PZ30" s="194"/>
      <c r="QA30" s="194"/>
      <c r="QB30" s="194"/>
      <c r="QC30" s="194"/>
      <c r="QD30" s="194"/>
      <c r="QE30" s="194"/>
      <c r="QF30" s="194"/>
      <c r="QG30" s="194"/>
      <c r="QH30" s="194"/>
      <c r="QI30" s="194"/>
      <c r="QJ30" s="194"/>
      <c r="QK30" s="194"/>
      <c r="QL30" s="194"/>
      <c r="QM30" s="194"/>
      <c r="QN30" s="195"/>
      <c r="QO30" s="190" t="s">
        <v>49</v>
      </c>
      <c r="QP30" s="193"/>
      <c r="QQ30" s="194"/>
      <c r="QR30" s="194"/>
      <c r="QS30" s="194"/>
      <c r="QT30" s="194"/>
      <c r="QU30" s="194"/>
      <c r="QV30" s="194"/>
      <c r="QW30" s="194"/>
      <c r="QX30" s="194"/>
      <c r="QY30" s="194"/>
      <c r="QZ30" s="194"/>
      <c r="RA30" s="194"/>
      <c r="RB30" s="194"/>
      <c r="RC30" s="194"/>
      <c r="RD30" s="194"/>
      <c r="RE30" s="194"/>
      <c r="RF30" s="194"/>
      <c r="RG30" s="195"/>
      <c r="RH30" s="190" t="s">
        <v>49</v>
      </c>
      <c r="RI30" s="193"/>
      <c r="RJ30" s="194"/>
      <c r="RK30" s="194"/>
      <c r="RL30" s="194"/>
      <c r="RM30" s="194"/>
      <c r="RN30" s="194"/>
      <c r="RO30" s="194"/>
      <c r="RP30" s="194"/>
      <c r="RQ30" s="194"/>
      <c r="RR30" s="194"/>
      <c r="RS30" s="194"/>
      <c r="RT30" s="194"/>
      <c r="RU30" s="194"/>
      <c r="RV30" s="194"/>
      <c r="RW30" s="194"/>
      <c r="RX30" s="194"/>
      <c r="RY30" s="194"/>
      <c r="RZ30" s="195"/>
      <c r="SA30" s="190" t="s">
        <v>49</v>
      </c>
      <c r="SB30" s="193"/>
      <c r="SC30" s="194"/>
      <c r="SD30" s="194"/>
      <c r="SE30" s="194"/>
      <c r="SF30" s="194"/>
      <c r="SG30" s="194"/>
      <c r="SH30" s="194"/>
      <c r="SI30" s="194"/>
      <c r="SJ30" s="194"/>
      <c r="SK30" s="194"/>
      <c r="SL30" s="194"/>
      <c r="SM30" s="194"/>
      <c r="SN30" s="194"/>
      <c r="SO30" s="194"/>
      <c r="SP30" s="194"/>
      <c r="SQ30" s="194"/>
      <c r="SR30" s="194"/>
      <c r="SS30" s="195"/>
      <c r="ST30" s="190" t="s">
        <v>49</v>
      </c>
      <c r="SU30" s="193"/>
      <c r="SV30" s="194"/>
      <c r="SW30" s="194"/>
      <c r="SX30" s="194"/>
      <c r="SY30" s="194"/>
      <c r="SZ30" s="194"/>
      <c r="TA30" s="194"/>
      <c r="TB30" s="194"/>
      <c r="TC30" s="194"/>
      <c r="TD30" s="194"/>
      <c r="TE30" s="194"/>
      <c r="TF30" s="194"/>
      <c r="TG30" s="194"/>
      <c r="TH30" s="194"/>
      <c r="TI30" s="194"/>
      <c r="TJ30" s="194"/>
      <c r="TK30" s="194"/>
      <c r="TL30" s="195"/>
      <c r="TM30" s="190" t="s">
        <v>49</v>
      </c>
      <c r="TN30" s="193"/>
      <c r="TO30" s="194"/>
      <c r="TP30" s="194"/>
      <c r="TQ30" s="194"/>
      <c r="TR30" s="194"/>
      <c r="TS30" s="194"/>
      <c r="TT30" s="194"/>
      <c r="TU30" s="194"/>
      <c r="TV30" s="194"/>
      <c r="TW30" s="194"/>
      <c r="TX30" s="194"/>
      <c r="TY30" s="194"/>
      <c r="TZ30" s="194"/>
      <c r="UA30" s="194"/>
      <c r="UB30" s="194"/>
      <c r="UC30" s="194"/>
      <c r="UD30" s="194"/>
      <c r="UE30" s="195"/>
      <c r="UF30" s="190" t="s">
        <v>49</v>
      </c>
      <c r="UG30" s="193"/>
      <c r="UH30" s="194"/>
      <c r="UI30" s="194"/>
      <c r="UJ30" s="194"/>
      <c r="UK30" s="194"/>
      <c r="UL30" s="194"/>
      <c r="UM30" s="194"/>
      <c r="UN30" s="194"/>
      <c r="UO30" s="194"/>
      <c r="UP30" s="194"/>
      <c r="UQ30" s="194"/>
      <c r="UR30" s="194"/>
      <c r="US30" s="194"/>
      <c r="UT30" s="194"/>
      <c r="UU30" s="194"/>
      <c r="UV30" s="194"/>
      <c r="UW30" s="194"/>
      <c r="UX30" s="195"/>
    </row>
    <row r="31" spans="1:572" s="45" customFormat="1" ht="25.5" customHeight="1" x14ac:dyDescent="0.4">
      <c r="A31" s="191"/>
      <c r="B31" s="253" t="s">
        <v>7</v>
      </c>
      <c r="C31" s="254"/>
      <c r="D31" s="196" t="s">
        <v>6</v>
      </c>
      <c r="E31" s="196"/>
      <c r="F31" s="197" t="str">
        <f>IF(名簿入力!$H$14=0,"",名簿入力!$H$14)</f>
        <v/>
      </c>
      <c r="G31" s="197"/>
      <c r="H31" s="197"/>
      <c r="I31" s="197"/>
      <c r="J31" s="196"/>
      <c r="K31" s="196"/>
      <c r="L31" s="196"/>
      <c r="M31" s="196"/>
      <c r="N31" s="196"/>
      <c r="O31" s="196"/>
      <c r="P31" s="196"/>
      <c r="Q31" s="196"/>
      <c r="R31" s="196"/>
      <c r="S31" s="198"/>
      <c r="T31" s="191"/>
      <c r="U31" s="253" t="s">
        <v>7</v>
      </c>
      <c r="V31" s="254"/>
      <c r="W31" s="196" t="s">
        <v>6</v>
      </c>
      <c r="X31" s="196"/>
      <c r="Y31" s="197" t="str">
        <f>IF(名簿入力!$H$14=0,"",名簿入力!$H$14)</f>
        <v/>
      </c>
      <c r="Z31" s="197"/>
      <c r="AA31" s="197"/>
      <c r="AB31" s="197"/>
      <c r="AC31" s="196"/>
      <c r="AD31" s="196"/>
      <c r="AE31" s="196"/>
      <c r="AF31" s="196"/>
      <c r="AG31" s="196"/>
      <c r="AH31" s="196"/>
      <c r="AI31" s="196"/>
      <c r="AJ31" s="196"/>
      <c r="AK31" s="196"/>
      <c r="AL31" s="198"/>
      <c r="AM31" s="191"/>
      <c r="AN31" s="253" t="s">
        <v>7</v>
      </c>
      <c r="AO31" s="254"/>
      <c r="AP31" s="196" t="s">
        <v>6</v>
      </c>
      <c r="AQ31" s="196"/>
      <c r="AR31" s="197" t="str">
        <f>IF(名簿入力!$H$14=0,"",名簿入力!$H$14)</f>
        <v/>
      </c>
      <c r="AS31" s="197"/>
      <c r="AT31" s="197"/>
      <c r="AU31" s="197"/>
      <c r="AV31" s="196"/>
      <c r="AW31" s="196"/>
      <c r="AX31" s="196"/>
      <c r="AY31" s="196"/>
      <c r="AZ31" s="196"/>
      <c r="BA31" s="196"/>
      <c r="BB31" s="196"/>
      <c r="BC31" s="196"/>
      <c r="BD31" s="196"/>
      <c r="BE31" s="198"/>
      <c r="BF31" s="191"/>
      <c r="BG31" s="253" t="s">
        <v>7</v>
      </c>
      <c r="BH31" s="254"/>
      <c r="BI31" s="196" t="s">
        <v>6</v>
      </c>
      <c r="BJ31" s="196"/>
      <c r="BK31" s="197" t="str">
        <f>IF(名簿入力!$H$14=0,"",名簿入力!$H$14)</f>
        <v/>
      </c>
      <c r="BL31" s="197"/>
      <c r="BM31" s="197"/>
      <c r="BN31" s="197"/>
      <c r="BO31" s="196"/>
      <c r="BP31" s="196"/>
      <c r="BQ31" s="196"/>
      <c r="BR31" s="196"/>
      <c r="BS31" s="196"/>
      <c r="BT31" s="196"/>
      <c r="BU31" s="196"/>
      <c r="BV31" s="196"/>
      <c r="BW31" s="196"/>
      <c r="BX31" s="198"/>
      <c r="BY31" s="191"/>
      <c r="BZ31" s="253" t="s">
        <v>7</v>
      </c>
      <c r="CA31" s="254"/>
      <c r="CB31" s="196" t="s">
        <v>6</v>
      </c>
      <c r="CC31" s="196"/>
      <c r="CD31" s="197" t="str">
        <f>IF(名簿入力!$H$14=0,"",名簿入力!$H$14)</f>
        <v/>
      </c>
      <c r="CE31" s="197"/>
      <c r="CF31" s="197"/>
      <c r="CG31" s="197"/>
      <c r="CH31" s="196"/>
      <c r="CI31" s="196"/>
      <c r="CJ31" s="196"/>
      <c r="CK31" s="196"/>
      <c r="CL31" s="196"/>
      <c r="CM31" s="196"/>
      <c r="CN31" s="196"/>
      <c r="CO31" s="196"/>
      <c r="CP31" s="196"/>
      <c r="CQ31" s="198"/>
      <c r="CR31" s="191"/>
      <c r="CS31" s="253" t="s">
        <v>7</v>
      </c>
      <c r="CT31" s="254"/>
      <c r="CU31" s="196" t="s">
        <v>6</v>
      </c>
      <c r="CV31" s="196"/>
      <c r="CW31" s="197" t="str">
        <f>IF(名簿入力!$H$14=0,"",名簿入力!$H$14)</f>
        <v/>
      </c>
      <c r="CX31" s="197"/>
      <c r="CY31" s="197"/>
      <c r="CZ31" s="197"/>
      <c r="DA31" s="196"/>
      <c r="DB31" s="196"/>
      <c r="DC31" s="196"/>
      <c r="DD31" s="196"/>
      <c r="DE31" s="196"/>
      <c r="DF31" s="196"/>
      <c r="DG31" s="196"/>
      <c r="DH31" s="196"/>
      <c r="DI31" s="196"/>
      <c r="DJ31" s="198"/>
      <c r="DK31" s="191"/>
      <c r="DL31" s="253" t="s">
        <v>7</v>
      </c>
      <c r="DM31" s="254"/>
      <c r="DN31" s="196" t="s">
        <v>6</v>
      </c>
      <c r="DO31" s="196"/>
      <c r="DP31" s="197" t="str">
        <f>IF(名簿入力!$H$14=0,"",名簿入力!$H$14)</f>
        <v/>
      </c>
      <c r="DQ31" s="197"/>
      <c r="DR31" s="197"/>
      <c r="DS31" s="197"/>
      <c r="DT31" s="196"/>
      <c r="DU31" s="196"/>
      <c r="DV31" s="196"/>
      <c r="DW31" s="196"/>
      <c r="DX31" s="196"/>
      <c r="DY31" s="196"/>
      <c r="DZ31" s="196"/>
      <c r="EA31" s="196"/>
      <c r="EB31" s="196"/>
      <c r="EC31" s="198"/>
      <c r="ED31" s="191"/>
      <c r="EE31" s="253" t="s">
        <v>7</v>
      </c>
      <c r="EF31" s="254"/>
      <c r="EG31" s="196" t="s">
        <v>6</v>
      </c>
      <c r="EH31" s="196"/>
      <c r="EI31" s="197" t="str">
        <f>IF(名簿入力!$H$14=0,"",名簿入力!$H$14)</f>
        <v/>
      </c>
      <c r="EJ31" s="197"/>
      <c r="EK31" s="197"/>
      <c r="EL31" s="197"/>
      <c r="EM31" s="196"/>
      <c r="EN31" s="196"/>
      <c r="EO31" s="196"/>
      <c r="EP31" s="196"/>
      <c r="EQ31" s="196"/>
      <c r="ER31" s="196"/>
      <c r="ES31" s="196"/>
      <c r="ET31" s="196"/>
      <c r="EU31" s="196"/>
      <c r="EV31" s="198"/>
      <c r="EW31" s="191"/>
      <c r="EX31" s="253" t="s">
        <v>7</v>
      </c>
      <c r="EY31" s="254"/>
      <c r="EZ31" s="196" t="s">
        <v>6</v>
      </c>
      <c r="FA31" s="196"/>
      <c r="FB31" s="197" t="str">
        <f>IF(名簿入力!$H$14=0,"",名簿入力!$H$14)</f>
        <v/>
      </c>
      <c r="FC31" s="197"/>
      <c r="FD31" s="197"/>
      <c r="FE31" s="197"/>
      <c r="FF31" s="196"/>
      <c r="FG31" s="196"/>
      <c r="FH31" s="196"/>
      <c r="FI31" s="196"/>
      <c r="FJ31" s="196"/>
      <c r="FK31" s="196"/>
      <c r="FL31" s="196"/>
      <c r="FM31" s="196"/>
      <c r="FN31" s="196"/>
      <c r="FO31" s="198"/>
      <c r="FP31" s="191"/>
      <c r="FQ31" s="253" t="s">
        <v>7</v>
      </c>
      <c r="FR31" s="254"/>
      <c r="FS31" s="196" t="s">
        <v>6</v>
      </c>
      <c r="FT31" s="196"/>
      <c r="FU31" s="197" t="str">
        <f>IF(名簿入力!$H$14=0,"",名簿入力!$H$14)</f>
        <v/>
      </c>
      <c r="FV31" s="197"/>
      <c r="FW31" s="197"/>
      <c r="FX31" s="197"/>
      <c r="FY31" s="196"/>
      <c r="FZ31" s="196"/>
      <c r="GA31" s="196"/>
      <c r="GB31" s="196"/>
      <c r="GC31" s="196"/>
      <c r="GD31" s="196"/>
      <c r="GE31" s="196"/>
      <c r="GF31" s="196"/>
      <c r="GG31" s="196"/>
      <c r="GH31" s="198"/>
      <c r="GI31" s="191"/>
      <c r="GJ31" s="253" t="s">
        <v>7</v>
      </c>
      <c r="GK31" s="254"/>
      <c r="GL31" s="196" t="s">
        <v>6</v>
      </c>
      <c r="GM31" s="196"/>
      <c r="GN31" s="197" t="str">
        <f>IF(名簿入力!$H$14=0,"",名簿入力!$H$14)</f>
        <v/>
      </c>
      <c r="GO31" s="197"/>
      <c r="GP31" s="197"/>
      <c r="GQ31" s="197"/>
      <c r="GR31" s="196"/>
      <c r="GS31" s="196"/>
      <c r="GT31" s="196"/>
      <c r="GU31" s="196"/>
      <c r="GV31" s="196"/>
      <c r="GW31" s="196"/>
      <c r="GX31" s="196"/>
      <c r="GY31" s="196"/>
      <c r="GZ31" s="196"/>
      <c r="HA31" s="198"/>
      <c r="HB31" s="191"/>
      <c r="HC31" s="253" t="s">
        <v>7</v>
      </c>
      <c r="HD31" s="254"/>
      <c r="HE31" s="196" t="s">
        <v>6</v>
      </c>
      <c r="HF31" s="196"/>
      <c r="HG31" s="197" t="str">
        <f>IF(名簿入力!$H$14=0,"",名簿入力!$H$14)</f>
        <v/>
      </c>
      <c r="HH31" s="197"/>
      <c r="HI31" s="197"/>
      <c r="HJ31" s="197"/>
      <c r="HK31" s="196"/>
      <c r="HL31" s="196"/>
      <c r="HM31" s="196"/>
      <c r="HN31" s="196"/>
      <c r="HO31" s="196"/>
      <c r="HP31" s="196"/>
      <c r="HQ31" s="196"/>
      <c r="HR31" s="196"/>
      <c r="HS31" s="196"/>
      <c r="HT31" s="198"/>
      <c r="HU31" s="191"/>
      <c r="HV31" s="253" t="s">
        <v>7</v>
      </c>
      <c r="HW31" s="254"/>
      <c r="HX31" s="196" t="s">
        <v>6</v>
      </c>
      <c r="HY31" s="196"/>
      <c r="HZ31" s="197" t="str">
        <f>IF(名簿入力!$H$14=0,"",名簿入力!$H$14)</f>
        <v/>
      </c>
      <c r="IA31" s="197"/>
      <c r="IB31" s="197"/>
      <c r="IC31" s="197"/>
      <c r="ID31" s="196"/>
      <c r="IE31" s="196"/>
      <c r="IF31" s="196"/>
      <c r="IG31" s="196"/>
      <c r="IH31" s="196"/>
      <c r="II31" s="196"/>
      <c r="IJ31" s="196"/>
      <c r="IK31" s="196"/>
      <c r="IL31" s="196"/>
      <c r="IM31" s="198"/>
      <c r="IN31" s="191"/>
      <c r="IO31" s="253" t="s">
        <v>7</v>
      </c>
      <c r="IP31" s="254"/>
      <c r="IQ31" s="196" t="s">
        <v>6</v>
      </c>
      <c r="IR31" s="196"/>
      <c r="IS31" s="197" t="str">
        <f>IF(名簿入力!$H$14=0,"",名簿入力!$H$14)</f>
        <v/>
      </c>
      <c r="IT31" s="197"/>
      <c r="IU31" s="197"/>
      <c r="IV31" s="197"/>
      <c r="IW31" s="196"/>
      <c r="IX31" s="196"/>
      <c r="IY31" s="196"/>
      <c r="IZ31" s="196"/>
      <c r="JA31" s="196"/>
      <c r="JB31" s="196"/>
      <c r="JC31" s="196"/>
      <c r="JD31" s="196"/>
      <c r="JE31" s="196"/>
      <c r="JF31" s="198"/>
      <c r="JG31" s="191"/>
      <c r="JH31" s="253" t="s">
        <v>7</v>
      </c>
      <c r="JI31" s="254"/>
      <c r="JJ31" s="196" t="s">
        <v>6</v>
      </c>
      <c r="JK31" s="196"/>
      <c r="JL31" s="197" t="str">
        <f>IF(名簿入力!$H$14=0,"",名簿入力!$H$14)</f>
        <v/>
      </c>
      <c r="JM31" s="197"/>
      <c r="JN31" s="197"/>
      <c r="JO31" s="197"/>
      <c r="JP31" s="196"/>
      <c r="JQ31" s="196"/>
      <c r="JR31" s="196"/>
      <c r="JS31" s="196"/>
      <c r="JT31" s="196"/>
      <c r="JU31" s="196"/>
      <c r="JV31" s="196"/>
      <c r="JW31" s="196"/>
      <c r="JX31" s="196"/>
      <c r="JY31" s="198"/>
      <c r="JZ31" s="191"/>
      <c r="KA31" s="253" t="s">
        <v>7</v>
      </c>
      <c r="KB31" s="254"/>
      <c r="KC31" s="196" t="s">
        <v>6</v>
      </c>
      <c r="KD31" s="196"/>
      <c r="KE31" s="197" t="str">
        <f>IF(名簿入力!$H$14=0,"",名簿入力!$H$14)</f>
        <v/>
      </c>
      <c r="KF31" s="197"/>
      <c r="KG31" s="197"/>
      <c r="KH31" s="197"/>
      <c r="KI31" s="196"/>
      <c r="KJ31" s="196"/>
      <c r="KK31" s="196"/>
      <c r="KL31" s="196"/>
      <c r="KM31" s="196"/>
      <c r="KN31" s="196"/>
      <c r="KO31" s="196"/>
      <c r="KP31" s="196"/>
      <c r="KQ31" s="196"/>
      <c r="KR31" s="198"/>
      <c r="KS31" s="191"/>
      <c r="KT31" s="253" t="s">
        <v>7</v>
      </c>
      <c r="KU31" s="254"/>
      <c r="KV31" s="196" t="s">
        <v>6</v>
      </c>
      <c r="KW31" s="196"/>
      <c r="KX31" s="197" t="str">
        <f>IF(名簿入力!$H$14=0,"",名簿入力!$H$14)</f>
        <v/>
      </c>
      <c r="KY31" s="197"/>
      <c r="KZ31" s="197"/>
      <c r="LA31" s="197"/>
      <c r="LB31" s="196"/>
      <c r="LC31" s="196"/>
      <c r="LD31" s="196"/>
      <c r="LE31" s="196"/>
      <c r="LF31" s="196"/>
      <c r="LG31" s="196"/>
      <c r="LH31" s="196"/>
      <c r="LI31" s="196"/>
      <c r="LJ31" s="196"/>
      <c r="LK31" s="198"/>
      <c r="LL31" s="191"/>
      <c r="LM31" s="253" t="s">
        <v>7</v>
      </c>
      <c r="LN31" s="254"/>
      <c r="LO31" s="196" t="s">
        <v>6</v>
      </c>
      <c r="LP31" s="196"/>
      <c r="LQ31" s="197" t="str">
        <f>IF(名簿入力!$H$14=0,"",名簿入力!$H$14)</f>
        <v/>
      </c>
      <c r="LR31" s="197"/>
      <c r="LS31" s="197"/>
      <c r="LT31" s="197"/>
      <c r="LU31" s="196"/>
      <c r="LV31" s="196"/>
      <c r="LW31" s="196"/>
      <c r="LX31" s="196"/>
      <c r="LY31" s="196"/>
      <c r="LZ31" s="196"/>
      <c r="MA31" s="196"/>
      <c r="MB31" s="196"/>
      <c r="MC31" s="196"/>
      <c r="MD31" s="198"/>
      <c r="ME31" s="191"/>
      <c r="MF31" s="253" t="s">
        <v>7</v>
      </c>
      <c r="MG31" s="254"/>
      <c r="MH31" s="196" t="s">
        <v>6</v>
      </c>
      <c r="MI31" s="196"/>
      <c r="MJ31" s="197" t="str">
        <f>IF(名簿入力!$H$14=0,"",名簿入力!$H$14)</f>
        <v/>
      </c>
      <c r="MK31" s="197"/>
      <c r="ML31" s="197"/>
      <c r="MM31" s="197"/>
      <c r="MN31" s="196"/>
      <c r="MO31" s="196"/>
      <c r="MP31" s="196"/>
      <c r="MQ31" s="196"/>
      <c r="MR31" s="196"/>
      <c r="MS31" s="196"/>
      <c r="MT31" s="196"/>
      <c r="MU31" s="196"/>
      <c r="MV31" s="196"/>
      <c r="MW31" s="198"/>
      <c r="MX31" s="191"/>
      <c r="MY31" s="253" t="s">
        <v>7</v>
      </c>
      <c r="MZ31" s="254"/>
      <c r="NA31" s="196" t="s">
        <v>6</v>
      </c>
      <c r="NB31" s="196"/>
      <c r="NC31" s="197" t="str">
        <f>IF(名簿入力!$H$14=0,"",名簿入力!$H$14)</f>
        <v/>
      </c>
      <c r="ND31" s="197"/>
      <c r="NE31" s="197"/>
      <c r="NF31" s="197"/>
      <c r="NG31" s="196"/>
      <c r="NH31" s="196"/>
      <c r="NI31" s="196"/>
      <c r="NJ31" s="196"/>
      <c r="NK31" s="196"/>
      <c r="NL31" s="196"/>
      <c r="NM31" s="196"/>
      <c r="NN31" s="196"/>
      <c r="NO31" s="196"/>
      <c r="NP31" s="198"/>
      <c r="NQ31" s="191"/>
      <c r="NR31" s="253" t="s">
        <v>7</v>
      </c>
      <c r="NS31" s="254"/>
      <c r="NT31" s="196" t="s">
        <v>6</v>
      </c>
      <c r="NU31" s="196"/>
      <c r="NV31" s="197" t="str">
        <f>IF(名簿入力!$H$14=0,"",名簿入力!$H$14)</f>
        <v/>
      </c>
      <c r="NW31" s="197"/>
      <c r="NX31" s="197"/>
      <c r="NY31" s="197"/>
      <c r="NZ31" s="196"/>
      <c r="OA31" s="196"/>
      <c r="OB31" s="196"/>
      <c r="OC31" s="196"/>
      <c r="OD31" s="196"/>
      <c r="OE31" s="196"/>
      <c r="OF31" s="196"/>
      <c r="OG31" s="196"/>
      <c r="OH31" s="196"/>
      <c r="OI31" s="198"/>
      <c r="OJ31" s="191"/>
      <c r="OK31" s="253" t="s">
        <v>7</v>
      </c>
      <c r="OL31" s="254"/>
      <c r="OM31" s="196" t="s">
        <v>6</v>
      </c>
      <c r="ON31" s="196"/>
      <c r="OO31" s="197" t="str">
        <f>IF(名簿入力!$H$14=0,"",名簿入力!$H$14)</f>
        <v/>
      </c>
      <c r="OP31" s="197"/>
      <c r="OQ31" s="197"/>
      <c r="OR31" s="197"/>
      <c r="OS31" s="196"/>
      <c r="OT31" s="196"/>
      <c r="OU31" s="196"/>
      <c r="OV31" s="196"/>
      <c r="OW31" s="196"/>
      <c r="OX31" s="196"/>
      <c r="OY31" s="196"/>
      <c r="OZ31" s="196"/>
      <c r="PA31" s="196"/>
      <c r="PB31" s="198"/>
      <c r="PC31" s="191"/>
      <c r="PD31" s="253" t="s">
        <v>7</v>
      </c>
      <c r="PE31" s="254"/>
      <c r="PF31" s="196" t="s">
        <v>6</v>
      </c>
      <c r="PG31" s="196"/>
      <c r="PH31" s="197" t="str">
        <f>IF(名簿入力!$H$14=0,"",名簿入力!$H$14)</f>
        <v/>
      </c>
      <c r="PI31" s="197"/>
      <c r="PJ31" s="197"/>
      <c r="PK31" s="197"/>
      <c r="PL31" s="196"/>
      <c r="PM31" s="196"/>
      <c r="PN31" s="196"/>
      <c r="PO31" s="196"/>
      <c r="PP31" s="196"/>
      <c r="PQ31" s="196"/>
      <c r="PR31" s="196"/>
      <c r="PS31" s="196"/>
      <c r="PT31" s="196"/>
      <c r="PU31" s="198"/>
      <c r="PV31" s="191"/>
      <c r="PW31" s="253" t="s">
        <v>7</v>
      </c>
      <c r="PX31" s="254"/>
      <c r="PY31" s="196" t="s">
        <v>6</v>
      </c>
      <c r="PZ31" s="196"/>
      <c r="QA31" s="197" t="str">
        <f>IF(名簿入力!$H$14=0,"",名簿入力!$H$14)</f>
        <v/>
      </c>
      <c r="QB31" s="197"/>
      <c r="QC31" s="197"/>
      <c r="QD31" s="197"/>
      <c r="QE31" s="196"/>
      <c r="QF31" s="196"/>
      <c r="QG31" s="196"/>
      <c r="QH31" s="196"/>
      <c r="QI31" s="196"/>
      <c r="QJ31" s="196"/>
      <c r="QK31" s="196"/>
      <c r="QL31" s="196"/>
      <c r="QM31" s="196"/>
      <c r="QN31" s="198"/>
      <c r="QO31" s="191"/>
      <c r="QP31" s="253" t="s">
        <v>7</v>
      </c>
      <c r="QQ31" s="254"/>
      <c r="QR31" s="196" t="s">
        <v>6</v>
      </c>
      <c r="QS31" s="196"/>
      <c r="QT31" s="197" t="str">
        <f>IF(名簿入力!$H$14=0,"",名簿入力!$H$14)</f>
        <v/>
      </c>
      <c r="QU31" s="197"/>
      <c r="QV31" s="197"/>
      <c r="QW31" s="197"/>
      <c r="QX31" s="196"/>
      <c r="QY31" s="196"/>
      <c r="QZ31" s="196"/>
      <c r="RA31" s="196"/>
      <c r="RB31" s="196"/>
      <c r="RC31" s="196"/>
      <c r="RD31" s="196"/>
      <c r="RE31" s="196"/>
      <c r="RF31" s="196"/>
      <c r="RG31" s="198"/>
      <c r="RH31" s="191"/>
      <c r="RI31" s="253" t="s">
        <v>7</v>
      </c>
      <c r="RJ31" s="254"/>
      <c r="RK31" s="196" t="s">
        <v>6</v>
      </c>
      <c r="RL31" s="196"/>
      <c r="RM31" s="197" t="str">
        <f>IF(名簿入力!$H$14=0,"",名簿入力!$H$14)</f>
        <v/>
      </c>
      <c r="RN31" s="197"/>
      <c r="RO31" s="197"/>
      <c r="RP31" s="197"/>
      <c r="RQ31" s="196"/>
      <c r="RR31" s="196"/>
      <c r="RS31" s="196"/>
      <c r="RT31" s="196"/>
      <c r="RU31" s="196"/>
      <c r="RV31" s="196"/>
      <c r="RW31" s="196"/>
      <c r="RX31" s="196"/>
      <c r="RY31" s="196"/>
      <c r="RZ31" s="198"/>
      <c r="SA31" s="191"/>
      <c r="SB31" s="253" t="s">
        <v>7</v>
      </c>
      <c r="SC31" s="254"/>
      <c r="SD31" s="196" t="s">
        <v>6</v>
      </c>
      <c r="SE31" s="196"/>
      <c r="SF31" s="197" t="str">
        <f>IF(名簿入力!$H$14=0,"",名簿入力!$H$14)</f>
        <v/>
      </c>
      <c r="SG31" s="197"/>
      <c r="SH31" s="197"/>
      <c r="SI31" s="197"/>
      <c r="SJ31" s="196"/>
      <c r="SK31" s="196"/>
      <c r="SL31" s="196"/>
      <c r="SM31" s="196"/>
      <c r="SN31" s="196"/>
      <c r="SO31" s="196"/>
      <c r="SP31" s="196"/>
      <c r="SQ31" s="196"/>
      <c r="SR31" s="196"/>
      <c r="SS31" s="198"/>
      <c r="ST31" s="191"/>
      <c r="SU31" s="253" t="s">
        <v>7</v>
      </c>
      <c r="SV31" s="254"/>
      <c r="SW31" s="196" t="s">
        <v>6</v>
      </c>
      <c r="SX31" s="196"/>
      <c r="SY31" s="197" t="str">
        <f>IF(名簿入力!$H$14=0,"",名簿入力!$H$14)</f>
        <v/>
      </c>
      <c r="SZ31" s="197"/>
      <c r="TA31" s="197"/>
      <c r="TB31" s="197"/>
      <c r="TC31" s="196"/>
      <c r="TD31" s="196"/>
      <c r="TE31" s="196"/>
      <c r="TF31" s="196"/>
      <c r="TG31" s="196"/>
      <c r="TH31" s="196"/>
      <c r="TI31" s="196"/>
      <c r="TJ31" s="196"/>
      <c r="TK31" s="196"/>
      <c r="TL31" s="198"/>
      <c r="TM31" s="191"/>
      <c r="TN31" s="253" t="s">
        <v>7</v>
      </c>
      <c r="TO31" s="254"/>
      <c r="TP31" s="196" t="s">
        <v>6</v>
      </c>
      <c r="TQ31" s="196"/>
      <c r="TR31" s="197" t="str">
        <f>IF(名簿入力!$H$14=0,"",名簿入力!$H$14)</f>
        <v/>
      </c>
      <c r="TS31" s="197"/>
      <c r="TT31" s="197"/>
      <c r="TU31" s="197"/>
      <c r="TV31" s="196"/>
      <c r="TW31" s="196"/>
      <c r="TX31" s="196"/>
      <c r="TY31" s="196"/>
      <c r="TZ31" s="196"/>
      <c r="UA31" s="196"/>
      <c r="UB31" s="196"/>
      <c r="UC31" s="196"/>
      <c r="UD31" s="196"/>
      <c r="UE31" s="198"/>
      <c r="UF31" s="191"/>
      <c r="UG31" s="253" t="s">
        <v>7</v>
      </c>
      <c r="UH31" s="254"/>
      <c r="UI31" s="196" t="s">
        <v>6</v>
      </c>
      <c r="UJ31" s="196"/>
      <c r="UK31" s="197" t="str">
        <f>IF(名簿入力!$H$14=0,"",名簿入力!$H$14)</f>
        <v/>
      </c>
      <c r="UL31" s="197"/>
      <c r="UM31" s="197"/>
      <c r="UN31" s="197"/>
      <c r="UO31" s="196"/>
      <c r="UP31" s="196"/>
      <c r="UQ31" s="196"/>
      <c r="UR31" s="196"/>
      <c r="US31" s="196"/>
      <c r="UT31" s="196"/>
      <c r="UU31" s="196"/>
      <c r="UV31" s="196"/>
      <c r="UW31" s="196"/>
      <c r="UX31" s="198"/>
    </row>
    <row r="32" spans="1:572" s="1" customFormat="1" ht="24" customHeight="1" x14ac:dyDescent="0.4">
      <c r="A32" s="191"/>
      <c r="B32" s="205" t="s">
        <v>5</v>
      </c>
      <c r="C32" s="206"/>
      <c r="D32" s="175" t="str">
        <f>IF(名簿入力!$H$16=0,"",名簿入力!$H$16)</f>
        <v/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99"/>
      <c r="T32" s="191"/>
      <c r="U32" s="205" t="s">
        <v>5</v>
      </c>
      <c r="V32" s="206"/>
      <c r="W32" s="175" t="str">
        <f>IF(名簿入力!$H$16=0,"",名簿入力!$H$16)</f>
        <v/>
      </c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99"/>
      <c r="AM32" s="191"/>
      <c r="AN32" s="205" t="s">
        <v>5</v>
      </c>
      <c r="AO32" s="206"/>
      <c r="AP32" s="175" t="str">
        <f>IF(名簿入力!$H$16=0,"",名簿入力!$H$16)</f>
        <v/>
      </c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99"/>
      <c r="BF32" s="191"/>
      <c r="BG32" s="205" t="s">
        <v>5</v>
      </c>
      <c r="BH32" s="206"/>
      <c r="BI32" s="175" t="str">
        <f>IF(名簿入力!$H$16=0,"",名簿入力!$H$16)</f>
        <v/>
      </c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199"/>
      <c r="BY32" s="191"/>
      <c r="BZ32" s="205" t="s">
        <v>5</v>
      </c>
      <c r="CA32" s="206"/>
      <c r="CB32" s="175" t="str">
        <f>IF(名簿入力!$H$16=0,"",名簿入力!$H$16)</f>
        <v/>
      </c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99"/>
      <c r="CR32" s="191"/>
      <c r="CS32" s="205" t="s">
        <v>5</v>
      </c>
      <c r="CT32" s="206"/>
      <c r="CU32" s="175" t="str">
        <f>IF(名簿入力!$H$16=0,"",名簿入力!$H$16)</f>
        <v/>
      </c>
      <c r="CV32" s="175"/>
      <c r="CW32" s="175"/>
      <c r="CX32" s="175"/>
      <c r="CY32" s="175"/>
      <c r="CZ32" s="175"/>
      <c r="DA32" s="175"/>
      <c r="DB32" s="175"/>
      <c r="DC32" s="175"/>
      <c r="DD32" s="175"/>
      <c r="DE32" s="175"/>
      <c r="DF32" s="175"/>
      <c r="DG32" s="175"/>
      <c r="DH32" s="175"/>
      <c r="DI32" s="175"/>
      <c r="DJ32" s="199"/>
      <c r="DK32" s="191"/>
      <c r="DL32" s="205" t="s">
        <v>5</v>
      </c>
      <c r="DM32" s="206"/>
      <c r="DN32" s="175" t="str">
        <f>IF(名簿入力!$H$16=0,"",名簿入力!$H$16)</f>
        <v/>
      </c>
      <c r="DO32" s="175"/>
      <c r="DP32" s="175"/>
      <c r="DQ32" s="175"/>
      <c r="DR32" s="175"/>
      <c r="DS32" s="175"/>
      <c r="DT32" s="175"/>
      <c r="DU32" s="175"/>
      <c r="DV32" s="175"/>
      <c r="DW32" s="175"/>
      <c r="DX32" s="175"/>
      <c r="DY32" s="175"/>
      <c r="DZ32" s="175"/>
      <c r="EA32" s="175"/>
      <c r="EB32" s="175"/>
      <c r="EC32" s="199"/>
      <c r="ED32" s="191"/>
      <c r="EE32" s="205" t="s">
        <v>5</v>
      </c>
      <c r="EF32" s="206"/>
      <c r="EG32" s="175" t="str">
        <f>IF(名簿入力!$H$16=0,"",名簿入力!$H$16)</f>
        <v/>
      </c>
      <c r="EH32" s="175"/>
      <c r="EI32" s="175"/>
      <c r="EJ32" s="175"/>
      <c r="EK32" s="175"/>
      <c r="EL32" s="175"/>
      <c r="EM32" s="175"/>
      <c r="EN32" s="175"/>
      <c r="EO32" s="175"/>
      <c r="EP32" s="175"/>
      <c r="EQ32" s="175"/>
      <c r="ER32" s="175"/>
      <c r="ES32" s="175"/>
      <c r="ET32" s="175"/>
      <c r="EU32" s="175"/>
      <c r="EV32" s="199"/>
      <c r="EW32" s="191"/>
      <c r="EX32" s="205" t="s">
        <v>5</v>
      </c>
      <c r="EY32" s="206"/>
      <c r="EZ32" s="175" t="str">
        <f>IF(名簿入力!$H$16=0,"",名簿入力!$H$16)</f>
        <v/>
      </c>
      <c r="FA32" s="175"/>
      <c r="FB32" s="175"/>
      <c r="FC32" s="175"/>
      <c r="FD32" s="175"/>
      <c r="FE32" s="175"/>
      <c r="FF32" s="175"/>
      <c r="FG32" s="175"/>
      <c r="FH32" s="175"/>
      <c r="FI32" s="175"/>
      <c r="FJ32" s="175"/>
      <c r="FK32" s="175"/>
      <c r="FL32" s="175"/>
      <c r="FM32" s="175"/>
      <c r="FN32" s="175"/>
      <c r="FO32" s="199"/>
      <c r="FP32" s="191"/>
      <c r="FQ32" s="205" t="s">
        <v>5</v>
      </c>
      <c r="FR32" s="206"/>
      <c r="FS32" s="175" t="str">
        <f>IF(名簿入力!$H$16=0,"",名簿入力!$H$16)</f>
        <v/>
      </c>
      <c r="FT32" s="175"/>
      <c r="FU32" s="175"/>
      <c r="FV32" s="175"/>
      <c r="FW32" s="175"/>
      <c r="FX32" s="175"/>
      <c r="FY32" s="175"/>
      <c r="FZ32" s="175"/>
      <c r="GA32" s="175"/>
      <c r="GB32" s="175"/>
      <c r="GC32" s="175"/>
      <c r="GD32" s="175"/>
      <c r="GE32" s="175"/>
      <c r="GF32" s="175"/>
      <c r="GG32" s="175"/>
      <c r="GH32" s="199"/>
      <c r="GI32" s="191"/>
      <c r="GJ32" s="205" t="s">
        <v>5</v>
      </c>
      <c r="GK32" s="206"/>
      <c r="GL32" s="175" t="str">
        <f>IF(名簿入力!$H$16=0,"",名簿入力!$H$16)</f>
        <v/>
      </c>
      <c r="GM32" s="175"/>
      <c r="GN32" s="175"/>
      <c r="GO32" s="175"/>
      <c r="GP32" s="175"/>
      <c r="GQ32" s="175"/>
      <c r="GR32" s="175"/>
      <c r="GS32" s="175"/>
      <c r="GT32" s="175"/>
      <c r="GU32" s="175"/>
      <c r="GV32" s="175"/>
      <c r="GW32" s="175"/>
      <c r="GX32" s="175"/>
      <c r="GY32" s="175"/>
      <c r="GZ32" s="175"/>
      <c r="HA32" s="199"/>
      <c r="HB32" s="191"/>
      <c r="HC32" s="205" t="s">
        <v>5</v>
      </c>
      <c r="HD32" s="206"/>
      <c r="HE32" s="175" t="str">
        <f>IF(名簿入力!$H$16=0,"",名簿入力!$H$16)</f>
        <v/>
      </c>
      <c r="HF32" s="175"/>
      <c r="HG32" s="175"/>
      <c r="HH32" s="175"/>
      <c r="HI32" s="175"/>
      <c r="HJ32" s="175"/>
      <c r="HK32" s="175"/>
      <c r="HL32" s="175"/>
      <c r="HM32" s="175"/>
      <c r="HN32" s="175"/>
      <c r="HO32" s="175"/>
      <c r="HP32" s="175"/>
      <c r="HQ32" s="175"/>
      <c r="HR32" s="175"/>
      <c r="HS32" s="175"/>
      <c r="HT32" s="199"/>
      <c r="HU32" s="191"/>
      <c r="HV32" s="205" t="s">
        <v>5</v>
      </c>
      <c r="HW32" s="206"/>
      <c r="HX32" s="175" t="str">
        <f>IF(名簿入力!$H$16=0,"",名簿入力!$H$16)</f>
        <v/>
      </c>
      <c r="HY32" s="175"/>
      <c r="HZ32" s="175"/>
      <c r="IA32" s="175"/>
      <c r="IB32" s="175"/>
      <c r="IC32" s="175"/>
      <c r="ID32" s="175"/>
      <c r="IE32" s="175"/>
      <c r="IF32" s="175"/>
      <c r="IG32" s="175"/>
      <c r="IH32" s="175"/>
      <c r="II32" s="175"/>
      <c r="IJ32" s="175"/>
      <c r="IK32" s="175"/>
      <c r="IL32" s="175"/>
      <c r="IM32" s="199"/>
      <c r="IN32" s="191"/>
      <c r="IO32" s="205" t="s">
        <v>5</v>
      </c>
      <c r="IP32" s="206"/>
      <c r="IQ32" s="175" t="str">
        <f>IF(名簿入力!$H$16=0,"",名簿入力!$H$16)</f>
        <v/>
      </c>
      <c r="IR32" s="175"/>
      <c r="IS32" s="175"/>
      <c r="IT32" s="175"/>
      <c r="IU32" s="175"/>
      <c r="IV32" s="175"/>
      <c r="IW32" s="175"/>
      <c r="IX32" s="175"/>
      <c r="IY32" s="175"/>
      <c r="IZ32" s="175"/>
      <c r="JA32" s="175"/>
      <c r="JB32" s="175"/>
      <c r="JC32" s="175"/>
      <c r="JD32" s="175"/>
      <c r="JE32" s="175"/>
      <c r="JF32" s="199"/>
      <c r="JG32" s="191"/>
      <c r="JH32" s="205" t="s">
        <v>5</v>
      </c>
      <c r="JI32" s="206"/>
      <c r="JJ32" s="175" t="str">
        <f>IF(名簿入力!$H$16=0,"",名簿入力!$H$16)</f>
        <v/>
      </c>
      <c r="JK32" s="175"/>
      <c r="JL32" s="175"/>
      <c r="JM32" s="175"/>
      <c r="JN32" s="175"/>
      <c r="JO32" s="175"/>
      <c r="JP32" s="175"/>
      <c r="JQ32" s="175"/>
      <c r="JR32" s="175"/>
      <c r="JS32" s="175"/>
      <c r="JT32" s="175"/>
      <c r="JU32" s="175"/>
      <c r="JV32" s="175"/>
      <c r="JW32" s="175"/>
      <c r="JX32" s="175"/>
      <c r="JY32" s="199"/>
      <c r="JZ32" s="191"/>
      <c r="KA32" s="205" t="s">
        <v>5</v>
      </c>
      <c r="KB32" s="206"/>
      <c r="KC32" s="175" t="str">
        <f>IF(名簿入力!$H$16=0,"",名簿入力!$H$16)</f>
        <v/>
      </c>
      <c r="KD32" s="175"/>
      <c r="KE32" s="175"/>
      <c r="KF32" s="175"/>
      <c r="KG32" s="175"/>
      <c r="KH32" s="175"/>
      <c r="KI32" s="175"/>
      <c r="KJ32" s="175"/>
      <c r="KK32" s="175"/>
      <c r="KL32" s="175"/>
      <c r="KM32" s="175"/>
      <c r="KN32" s="175"/>
      <c r="KO32" s="175"/>
      <c r="KP32" s="175"/>
      <c r="KQ32" s="175"/>
      <c r="KR32" s="199"/>
      <c r="KS32" s="191"/>
      <c r="KT32" s="205" t="s">
        <v>5</v>
      </c>
      <c r="KU32" s="206"/>
      <c r="KV32" s="175" t="str">
        <f>IF(名簿入力!$H$16=0,"",名簿入力!$H$16)</f>
        <v/>
      </c>
      <c r="KW32" s="175"/>
      <c r="KX32" s="175"/>
      <c r="KY32" s="175"/>
      <c r="KZ32" s="175"/>
      <c r="LA32" s="175"/>
      <c r="LB32" s="175"/>
      <c r="LC32" s="175"/>
      <c r="LD32" s="175"/>
      <c r="LE32" s="175"/>
      <c r="LF32" s="175"/>
      <c r="LG32" s="175"/>
      <c r="LH32" s="175"/>
      <c r="LI32" s="175"/>
      <c r="LJ32" s="175"/>
      <c r="LK32" s="199"/>
      <c r="LL32" s="191"/>
      <c r="LM32" s="205" t="s">
        <v>5</v>
      </c>
      <c r="LN32" s="206"/>
      <c r="LO32" s="175" t="str">
        <f>IF(名簿入力!$H$16=0,"",名簿入力!$H$16)</f>
        <v/>
      </c>
      <c r="LP32" s="175"/>
      <c r="LQ32" s="175"/>
      <c r="LR32" s="175"/>
      <c r="LS32" s="175"/>
      <c r="LT32" s="175"/>
      <c r="LU32" s="175"/>
      <c r="LV32" s="175"/>
      <c r="LW32" s="175"/>
      <c r="LX32" s="175"/>
      <c r="LY32" s="175"/>
      <c r="LZ32" s="175"/>
      <c r="MA32" s="175"/>
      <c r="MB32" s="175"/>
      <c r="MC32" s="175"/>
      <c r="MD32" s="199"/>
      <c r="ME32" s="191"/>
      <c r="MF32" s="205" t="s">
        <v>5</v>
      </c>
      <c r="MG32" s="206"/>
      <c r="MH32" s="175" t="str">
        <f>IF(名簿入力!$H$16=0,"",名簿入力!$H$16)</f>
        <v/>
      </c>
      <c r="MI32" s="175"/>
      <c r="MJ32" s="175"/>
      <c r="MK32" s="175"/>
      <c r="ML32" s="175"/>
      <c r="MM32" s="175"/>
      <c r="MN32" s="175"/>
      <c r="MO32" s="175"/>
      <c r="MP32" s="175"/>
      <c r="MQ32" s="175"/>
      <c r="MR32" s="175"/>
      <c r="MS32" s="175"/>
      <c r="MT32" s="175"/>
      <c r="MU32" s="175"/>
      <c r="MV32" s="175"/>
      <c r="MW32" s="199"/>
      <c r="MX32" s="191"/>
      <c r="MY32" s="205" t="s">
        <v>5</v>
      </c>
      <c r="MZ32" s="206"/>
      <c r="NA32" s="175" t="str">
        <f>IF(名簿入力!$H$16=0,"",名簿入力!$H$16)</f>
        <v/>
      </c>
      <c r="NB32" s="175"/>
      <c r="NC32" s="175"/>
      <c r="ND32" s="175"/>
      <c r="NE32" s="175"/>
      <c r="NF32" s="175"/>
      <c r="NG32" s="175"/>
      <c r="NH32" s="175"/>
      <c r="NI32" s="175"/>
      <c r="NJ32" s="175"/>
      <c r="NK32" s="175"/>
      <c r="NL32" s="175"/>
      <c r="NM32" s="175"/>
      <c r="NN32" s="175"/>
      <c r="NO32" s="175"/>
      <c r="NP32" s="199"/>
      <c r="NQ32" s="191"/>
      <c r="NR32" s="205" t="s">
        <v>5</v>
      </c>
      <c r="NS32" s="206"/>
      <c r="NT32" s="175" t="str">
        <f>IF(名簿入力!$H$16=0,"",名簿入力!$H$16)</f>
        <v/>
      </c>
      <c r="NU32" s="175"/>
      <c r="NV32" s="175"/>
      <c r="NW32" s="175"/>
      <c r="NX32" s="175"/>
      <c r="NY32" s="175"/>
      <c r="NZ32" s="175"/>
      <c r="OA32" s="175"/>
      <c r="OB32" s="175"/>
      <c r="OC32" s="175"/>
      <c r="OD32" s="175"/>
      <c r="OE32" s="175"/>
      <c r="OF32" s="175"/>
      <c r="OG32" s="175"/>
      <c r="OH32" s="175"/>
      <c r="OI32" s="199"/>
      <c r="OJ32" s="191"/>
      <c r="OK32" s="205" t="s">
        <v>5</v>
      </c>
      <c r="OL32" s="206"/>
      <c r="OM32" s="175" t="str">
        <f>IF(名簿入力!$H$16=0,"",名簿入力!$H$16)</f>
        <v/>
      </c>
      <c r="ON32" s="175"/>
      <c r="OO32" s="175"/>
      <c r="OP32" s="175"/>
      <c r="OQ32" s="175"/>
      <c r="OR32" s="175"/>
      <c r="OS32" s="175"/>
      <c r="OT32" s="175"/>
      <c r="OU32" s="175"/>
      <c r="OV32" s="175"/>
      <c r="OW32" s="175"/>
      <c r="OX32" s="175"/>
      <c r="OY32" s="175"/>
      <c r="OZ32" s="175"/>
      <c r="PA32" s="175"/>
      <c r="PB32" s="199"/>
      <c r="PC32" s="191"/>
      <c r="PD32" s="205" t="s">
        <v>5</v>
      </c>
      <c r="PE32" s="206"/>
      <c r="PF32" s="175" t="str">
        <f>IF(名簿入力!$H$16=0,"",名簿入力!$H$16)</f>
        <v/>
      </c>
      <c r="PG32" s="175"/>
      <c r="PH32" s="175"/>
      <c r="PI32" s="175"/>
      <c r="PJ32" s="175"/>
      <c r="PK32" s="175"/>
      <c r="PL32" s="175"/>
      <c r="PM32" s="175"/>
      <c r="PN32" s="175"/>
      <c r="PO32" s="175"/>
      <c r="PP32" s="175"/>
      <c r="PQ32" s="175"/>
      <c r="PR32" s="175"/>
      <c r="PS32" s="175"/>
      <c r="PT32" s="175"/>
      <c r="PU32" s="199"/>
      <c r="PV32" s="191"/>
      <c r="PW32" s="205" t="s">
        <v>5</v>
      </c>
      <c r="PX32" s="206"/>
      <c r="PY32" s="175" t="str">
        <f>IF(名簿入力!$H$16=0,"",名簿入力!$H$16)</f>
        <v/>
      </c>
      <c r="PZ32" s="175"/>
      <c r="QA32" s="175"/>
      <c r="QB32" s="175"/>
      <c r="QC32" s="175"/>
      <c r="QD32" s="175"/>
      <c r="QE32" s="175"/>
      <c r="QF32" s="175"/>
      <c r="QG32" s="175"/>
      <c r="QH32" s="175"/>
      <c r="QI32" s="175"/>
      <c r="QJ32" s="175"/>
      <c r="QK32" s="175"/>
      <c r="QL32" s="175"/>
      <c r="QM32" s="175"/>
      <c r="QN32" s="199"/>
      <c r="QO32" s="191"/>
      <c r="QP32" s="205" t="s">
        <v>5</v>
      </c>
      <c r="QQ32" s="206"/>
      <c r="QR32" s="175" t="str">
        <f>IF(名簿入力!$H$16=0,"",名簿入力!$H$16)</f>
        <v/>
      </c>
      <c r="QS32" s="175"/>
      <c r="QT32" s="175"/>
      <c r="QU32" s="175"/>
      <c r="QV32" s="175"/>
      <c r="QW32" s="175"/>
      <c r="QX32" s="175"/>
      <c r="QY32" s="175"/>
      <c r="QZ32" s="175"/>
      <c r="RA32" s="175"/>
      <c r="RB32" s="175"/>
      <c r="RC32" s="175"/>
      <c r="RD32" s="175"/>
      <c r="RE32" s="175"/>
      <c r="RF32" s="175"/>
      <c r="RG32" s="199"/>
      <c r="RH32" s="191"/>
      <c r="RI32" s="205" t="s">
        <v>5</v>
      </c>
      <c r="RJ32" s="206"/>
      <c r="RK32" s="175" t="str">
        <f>IF(名簿入力!$H$16=0,"",名簿入力!$H$16)</f>
        <v/>
      </c>
      <c r="RL32" s="175"/>
      <c r="RM32" s="175"/>
      <c r="RN32" s="175"/>
      <c r="RO32" s="175"/>
      <c r="RP32" s="175"/>
      <c r="RQ32" s="175"/>
      <c r="RR32" s="175"/>
      <c r="RS32" s="175"/>
      <c r="RT32" s="175"/>
      <c r="RU32" s="175"/>
      <c r="RV32" s="175"/>
      <c r="RW32" s="175"/>
      <c r="RX32" s="175"/>
      <c r="RY32" s="175"/>
      <c r="RZ32" s="199"/>
      <c r="SA32" s="191"/>
      <c r="SB32" s="205" t="s">
        <v>5</v>
      </c>
      <c r="SC32" s="206"/>
      <c r="SD32" s="175" t="str">
        <f>IF(名簿入力!$H$16=0,"",名簿入力!$H$16)</f>
        <v/>
      </c>
      <c r="SE32" s="175"/>
      <c r="SF32" s="175"/>
      <c r="SG32" s="175"/>
      <c r="SH32" s="175"/>
      <c r="SI32" s="175"/>
      <c r="SJ32" s="175"/>
      <c r="SK32" s="175"/>
      <c r="SL32" s="175"/>
      <c r="SM32" s="175"/>
      <c r="SN32" s="175"/>
      <c r="SO32" s="175"/>
      <c r="SP32" s="175"/>
      <c r="SQ32" s="175"/>
      <c r="SR32" s="175"/>
      <c r="SS32" s="199"/>
      <c r="ST32" s="191"/>
      <c r="SU32" s="205" t="s">
        <v>5</v>
      </c>
      <c r="SV32" s="206"/>
      <c r="SW32" s="175" t="str">
        <f>IF(名簿入力!$H$16=0,"",名簿入力!$H$16)</f>
        <v/>
      </c>
      <c r="SX32" s="175"/>
      <c r="SY32" s="175"/>
      <c r="SZ32" s="175"/>
      <c r="TA32" s="175"/>
      <c r="TB32" s="175"/>
      <c r="TC32" s="175"/>
      <c r="TD32" s="175"/>
      <c r="TE32" s="175"/>
      <c r="TF32" s="175"/>
      <c r="TG32" s="175"/>
      <c r="TH32" s="175"/>
      <c r="TI32" s="175"/>
      <c r="TJ32" s="175"/>
      <c r="TK32" s="175"/>
      <c r="TL32" s="199"/>
      <c r="TM32" s="191"/>
      <c r="TN32" s="205" t="s">
        <v>5</v>
      </c>
      <c r="TO32" s="206"/>
      <c r="TP32" s="175" t="str">
        <f>IF(名簿入力!$H$16=0,"",名簿入力!$H$16)</f>
        <v/>
      </c>
      <c r="TQ32" s="175"/>
      <c r="TR32" s="175"/>
      <c r="TS32" s="175"/>
      <c r="TT32" s="175"/>
      <c r="TU32" s="175"/>
      <c r="TV32" s="175"/>
      <c r="TW32" s="175"/>
      <c r="TX32" s="175"/>
      <c r="TY32" s="175"/>
      <c r="TZ32" s="175"/>
      <c r="UA32" s="175"/>
      <c r="UB32" s="175"/>
      <c r="UC32" s="175"/>
      <c r="UD32" s="175"/>
      <c r="UE32" s="199"/>
      <c r="UF32" s="191"/>
      <c r="UG32" s="205" t="s">
        <v>5</v>
      </c>
      <c r="UH32" s="206"/>
      <c r="UI32" s="175" t="str">
        <f>IF(名簿入力!$H$16=0,"",名簿入力!$H$16)</f>
        <v/>
      </c>
      <c r="UJ32" s="175"/>
      <c r="UK32" s="175"/>
      <c r="UL32" s="175"/>
      <c r="UM32" s="175"/>
      <c r="UN32" s="175"/>
      <c r="UO32" s="175"/>
      <c r="UP32" s="175"/>
      <c r="UQ32" s="175"/>
      <c r="UR32" s="175"/>
      <c r="US32" s="175"/>
      <c r="UT32" s="175"/>
      <c r="UU32" s="175"/>
      <c r="UV32" s="175"/>
      <c r="UW32" s="175"/>
      <c r="UX32" s="199"/>
    </row>
    <row r="33" spans="1:570" s="1" customFormat="1" ht="24" customHeight="1" x14ac:dyDescent="0.4">
      <c r="A33" s="191"/>
      <c r="B33" s="205" t="s">
        <v>4</v>
      </c>
      <c r="C33" s="206"/>
      <c r="D33" s="200" t="str">
        <f>IF(名簿入力!$H$10=0,"",名簿入力!$H$10)</f>
        <v/>
      </c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1"/>
      <c r="T33" s="191"/>
      <c r="U33" s="205" t="s">
        <v>4</v>
      </c>
      <c r="V33" s="206"/>
      <c r="W33" s="200" t="str">
        <f>IF(名簿入力!$H$10=0,"",名簿入力!$H$10)</f>
        <v/>
      </c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1"/>
      <c r="AM33" s="191"/>
      <c r="AN33" s="205" t="s">
        <v>4</v>
      </c>
      <c r="AO33" s="206"/>
      <c r="AP33" s="200" t="str">
        <f>IF(名簿入力!$H$10=0,"",名簿入力!$H$10)</f>
        <v/>
      </c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200"/>
      <c r="BD33" s="200"/>
      <c r="BE33" s="201"/>
      <c r="BF33" s="191"/>
      <c r="BG33" s="205" t="s">
        <v>4</v>
      </c>
      <c r="BH33" s="206"/>
      <c r="BI33" s="200" t="str">
        <f>IF(名簿入力!$H$10=0,"",名簿入力!$H$10)</f>
        <v/>
      </c>
      <c r="BJ33" s="200"/>
      <c r="BK33" s="200"/>
      <c r="BL33" s="200"/>
      <c r="BM33" s="200"/>
      <c r="BN33" s="200"/>
      <c r="BO33" s="200"/>
      <c r="BP33" s="200"/>
      <c r="BQ33" s="200"/>
      <c r="BR33" s="200"/>
      <c r="BS33" s="200"/>
      <c r="BT33" s="200"/>
      <c r="BU33" s="200"/>
      <c r="BV33" s="200"/>
      <c r="BW33" s="200"/>
      <c r="BX33" s="201"/>
      <c r="BY33" s="191"/>
      <c r="BZ33" s="205" t="s">
        <v>4</v>
      </c>
      <c r="CA33" s="206"/>
      <c r="CB33" s="200" t="str">
        <f>IF(名簿入力!$H$10=0,"",名簿入力!$H$10)</f>
        <v/>
      </c>
      <c r="CC33" s="200"/>
      <c r="CD33" s="200"/>
      <c r="CE33" s="200"/>
      <c r="CF33" s="200"/>
      <c r="CG33" s="200"/>
      <c r="CH33" s="200"/>
      <c r="CI33" s="200"/>
      <c r="CJ33" s="200"/>
      <c r="CK33" s="200"/>
      <c r="CL33" s="200"/>
      <c r="CM33" s="200"/>
      <c r="CN33" s="200"/>
      <c r="CO33" s="200"/>
      <c r="CP33" s="200"/>
      <c r="CQ33" s="201"/>
      <c r="CR33" s="191"/>
      <c r="CS33" s="205" t="s">
        <v>4</v>
      </c>
      <c r="CT33" s="206"/>
      <c r="CU33" s="200" t="str">
        <f>IF(名簿入力!$H$10=0,"",名簿入力!$H$10)</f>
        <v/>
      </c>
      <c r="CV33" s="200"/>
      <c r="CW33" s="200"/>
      <c r="CX33" s="200"/>
      <c r="CY33" s="200"/>
      <c r="CZ33" s="200"/>
      <c r="DA33" s="200"/>
      <c r="DB33" s="200"/>
      <c r="DC33" s="200"/>
      <c r="DD33" s="200"/>
      <c r="DE33" s="200"/>
      <c r="DF33" s="200"/>
      <c r="DG33" s="200"/>
      <c r="DH33" s="200"/>
      <c r="DI33" s="200"/>
      <c r="DJ33" s="201"/>
      <c r="DK33" s="191"/>
      <c r="DL33" s="205" t="s">
        <v>4</v>
      </c>
      <c r="DM33" s="206"/>
      <c r="DN33" s="200" t="str">
        <f>IF(名簿入力!$H$10=0,"",名簿入力!$H$10)</f>
        <v/>
      </c>
      <c r="DO33" s="200"/>
      <c r="DP33" s="200"/>
      <c r="DQ33" s="200"/>
      <c r="DR33" s="200"/>
      <c r="DS33" s="200"/>
      <c r="DT33" s="200"/>
      <c r="DU33" s="200"/>
      <c r="DV33" s="200"/>
      <c r="DW33" s="200"/>
      <c r="DX33" s="200"/>
      <c r="DY33" s="200"/>
      <c r="DZ33" s="200"/>
      <c r="EA33" s="200"/>
      <c r="EB33" s="200"/>
      <c r="EC33" s="201"/>
      <c r="ED33" s="191"/>
      <c r="EE33" s="205" t="s">
        <v>4</v>
      </c>
      <c r="EF33" s="206"/>
      <c r="EG33" s="200" t="str">
        <f>IF(名簿入力!$H$10=0,"",名簿入力!$H$10)</f>
        <v/>
      </c>
      <c r="EH33" s="200"/>
      <c r="EI33" s="200"/>
      <c r="EJ33" s="200"/>
      <c r="EK33" s="200"/>
      <c r="EL33" s="200"/>
      <c r="EM33" s="200"/>
      <c r="EN33" s="200"/>
      <c r="EO33" s="200"/>
      <c r="EP33" s="200"/>
      <c r="EQ33" s="200"/>
      <c r="ER33" s="200"/>
      <c r="ES33" s="200"/>
      <c r="ET33" s="200"/>
      <c r="EU33" s="200"/>
      <c r="EV33" s="201"/>
      <c r="EW33" s="191"/>
      <c r="EX33" s="205" t="s">
        <v>4</v>
      </c>
      <c r="EY33" s="206"/>
      <c r="EZ33" s="200" t="str">
        <f>IF(名簿入力!$H$10=0,"",名簿入力!$H$10)</f>
        <v/>
      </c>
      <c r="FA33" s="200"/>
      <c r="FB33" s="200"/>
      <c r="FC33" s="200"/>
      <c r="FD33" s="200"/>
      <c r="FE33" s="200"/>
      <c r="FF33" s="200"/>
      <c r="FG33" s="200"/>
      <c r="FH33" s="200"/>
      <c r="FI33" s="200"/>
      <c r="FJ33" s="200"/>
      <c r="FK33" s="200"/>
      <c r="FL33" s="200"/>
      <c r="FM33" s="200"/>
      <c r="FN33" s="200"/>
      <c r="FO33" s="201"/>
      <c r="FP33" s="191"/>
      <c r="FQ33" s="205" t="s">
        <v>4</v>
      </c>
      <c r="FR33" s="206"/>
      <c r="FS33" s="200" t="str">
        <f>IF(名簿入力!$H$10=0,"",名簿入力!$H$10)</f>
        <v/>
      </c>
      <c r="FT33" s="200"/>
      <c r="FU33" s="200"/>
      <c r="FV33" s="200"/>
      <c r="FW33" s="200"/>
      <c r="FX33" s="200"/>
      <c r="FY33" s="200"/>
      <c r="FZ33" s="200"/>
      <c r="GA33" s="200"/>
      <c r="GB33" s="200"/>
      <c r="GC33" s="200"/>
      <c r="GD33" s="200"/>
      <c r="GE33" s="200"/>
      <c r="GF33" s="200"/>
      <c r="GG33" s="200"/>
      <c r="GH33" s="201"/>
      <c r="GI33" s="191"/>
      <c r="GJ33" s="205" t="s">
        <v>4</v>
      </c>
      <c r="GK33" s="206"/>
      <c r="GL33" s="200" t="str">
        <f>IF(名簿入力!$H$10=0,"",名簿入力!$H$10)</f>
        <v/>
      </c>
      <c r="GM33" s="200"/>
      <c r="GN33" s="200"/>
      <c r="GO33" s="200"/>
      <c r="GP33" s="200"/>
      <c r="GQ33" s="200"/>
      <c r="GR33" s="200"/>
      <c r="GS33" s="200"/>
      <c r="GT33" s="200"/>
      <c r="GU33" s="200"/>
      <c r="GV33" s="200"/>
      <c r="GW33" s="200"/>
      <c r="GX33" s="200"/>
      <c r="GY33" s="200"/>
      <c r="GZ33" s="200"/>
      <c r="HA33" s="201"/>
      <c r="HB33" s="191"/>
      <c r="HC33" s="205" t="s">
        <v>4</v>
      </c>
      <c r="HD33" s="206"/>
      <c r="HE33" s="200" t="str">
        <f>IF(名簿入力!$H$10=0,"",名簿入力!$H$10)</f>
        <v/>
      </c>
      <c r="HF33" s="200"/>
      <c r="HG33" s="200"/>
      <c r="HH33" s="200"/>
      <c r="HI33" s="200"/>
      <c r="HJ33" s="200"/>
      <c r="HK33" s="200"/>
      <c r="HL33" s="200"/>
      <c r="HM33" s="200"/>
      <c r="HN33" s="200"/>
      <c r="HO33" s="200"/>
      <c r="HP33" s="200"/>
      <c r="HQ33" s="200"/>
      <c r="HR33" s="200"/>
      <c r="HS33" s="200"/>
      <c r="HT33" s="201"/>
      <c r="HU33" s="191"/>
      <c r="HV33" s="205" t="s">
        <v>4</v>
      </c>
      <c r="HW33" s="206"/>
      <c r="HX33" s="200" t="str">
        <f>IF(名簿入力!$H$10=0,"",名簿入力!$H$10)</f>
        <v/>
      </c>
      <c r="HY33" s="200"/>
      <c r="HZ33" s="200"/>
      <c r="IA33" s="200"/>
      <c r="IB33" s="200"/>
      <c r="IC33" s="200"/>
      <c r="ID33" s="200"/>
      <c r="IE33" s="200"/>
      <c r="IF33" s="200"/>
      <c r="IG33" s="200"/>
      <c r="IH33" s="200"/>
      <c r="II33" s="200"/>
      <c r="IJ33" s="200"/>
      <c r="IK33" s="200"/>
      <c r="IL33" s="200"/>
      <c r="IM33" s="201"/>
      <c r="IN33" s="191"/>
      <c r="IO33" s="205" t="s">
        <v>4</v>
      </c>
      <c r="IP33" s="206"/>
      <c r="IQ33" s="200" t="str">
        <f>IF(名簿入力!$H$10=0,"",名簿入力!$H$10)</f>
        <v/>
      </c>
      <c r="IR33" s="200"/>
      <c r="IS33" s="200"/>
      <c r="IT33" s="200"/>
      <c r="IU33" s="200"/>
      <c r="IV33" s="200"/>
      <c r="IW33" s="200"/>
      <c r="IX33" s="200"/>
      <c r="IY33" s="200"/>
      <c r="IZ33" s="200"/>
      <c r="JA33" s="200"/>
      <c r="JB33" s="200"/>
      <c r="JC33" s="200"/>
      <c r="JD33" s="200"/>
      <c r="JE33" s="200"/>
      <c r="JF33" s="201"/>
      <c r="JG33" s="191"/>
      <c r="JH33" s="205" t="s">
        <v>4</v>
      </c>
      <c r="JI33" s="206"/>
      <c r="JJ33" s="200" t="str">
        <f>IF(名簿入力!$H$10=0,"",名簿入力!$H$10)</f>
        <v/>
      </c>
      <c r="JK33" s="200"/>
      <c r="JL33" s="200"/>
      <c r="JM33" s="200"/>
      <c r="JN33" s="200"/>
      <c r="JO33" s="200"/>
      <c r="JP33" s="200"/>
      <c r="JQ33" s="200"/>
      <c r="JR33" s="200"/>
      <c r="JS33" s="200"/>
      <c r="JT33" s="200"/>
      <c r="JU33" s="200"/>
      <c r="JV33" s="200"/>
      <c r="JW33" s="200"/>
      <c r="JX33" s="200"/>
      <c r="JY33" s="201"/>
      <c r="JZ33" s="191"/>
      <c r="KA33" s="205" t="s">
        <v>4</v>
      </c>
      <c r="KB33" s="206"/>
      <c r="KC33" s="200" t="str">
        <f>IF(名簿入力!$H$10=0,"",名簿入力!$H$10)</f>
        <v/>
      </c>
      <c r="KD33" s="200"/>
      <c r="KE33" s="200"/>
      <c r="KF33" s="200"/>
      <c r="KG33" s="200"/>
      <c r="KH33" s="200"/>
      <c r="KI33" s="200"/>
      <c r="KJ33" s="200"/>
      <c r="KK33" s="200"/>
      <c r="KL33" s="200"/>
      <c r="KM33" s="200"/>
      <c r="KN33" s="200"/>
      <c r="KO33" s="200"/>
      <c r="KP33" s="200"/>
      <c r="KQ33" s="200"/>
      <c r="KR33" s="201"/>
      <c r="KS33" s="191"/>
      <c r="KT33" s="205" t="s">
        <v>4</v>
      </c>
      <c r="KU33" s="206"/>
      <c r="KV33" s="200" t="str">
        <f>IF(名簿入力!$H$10=0,"",名簿入力!$H$10)</f>
        <v/>
      </c>
      <c r="KW33" s="200"/>
      <c r="KX33" s="200"/>
      <c r="KY33" s="200"/>
      <c r="KZ33" s="200"/>
      <c r="LA33" s="200"/>
      <c r="LB33" s="200"/>
      <c r="LC33" s="200"/>
      <c r="LD33" s="200"/>
      <c r="LE33" s="200"/>
      <c r="LF33" s="200"/>
      <c r="LG33" s="200"/>
      <c r="LH33" s="200"/>
      <c r="LI33" s="200"/>
      <c r="LJ33" s="200"/>
      <c r="LK33" s="201"/>
      <c r="LL33" s="191"/>
      <c r="LM33" s="205" t="s">
        <v>4</v>
      </c>
      <c r="LN33" s="206"/>
      <c r="LO33" s="200" t="str">
        <f>IF(名簿入力!$H$10=0,"",名簿入力!$H$10)</f>
        <v/>
      </c>
      <c r="LP33" s="200"/>
      <c r="LQ33" s="200"/>
      <c r="LR33" s="200"/>
      <c r="LS33" s="200"/>
      <c r="LT33" s="200"/>
      <c r="LU33" s="200"/>
      <c r="LV33" s="200"/>
      <c r="LW33" s="200"/>
      <c r="LX33" s="200"/>
      <c r="LY33" s="200"/>
      <c r="LZ33" s="200"/>
      <c r="MA33" s="200"/>
      <c r="MB33" s="200"/>
      <c r="MC33" s="200"/>
      <c r="MD33" s="201"/>
      <c r="ME33" s="191"/>
      <c r="MF33" s="205" t="s">
        <v>4</v>
      </c>
      <c r="MG33" s="206"/>
      <c r="MH33" s="200" t="str">
        <f>IF(名簿入力!$H$10=0,"",名簿入力!$H$10)</f>
        <v/>
      </c>
      <c r="MI33" s="200"/>
      <c r="MJ33" s="200"/>
      <c r="MK33" s="200"/>
      <c r="ML33" s="200"/>
      <c r="MM33" s="200"/>
      <c r="MN33" s="200"/>
      <c r="MO33" s="200"/>
      <c r="MP33" s="200"/>
      <c r="MQ33" s="200"/>
      <c r="MR33" s="200"/>
      <c r="MS33" s="200"/>
      <c r="MT33" s="200"/>
      <c r="MU33" s="200"/>
      <c r="MV33" s="200"/>
      <c r="MW33" s="201"/>
      <c r="MX33" s="191"/>
      <c r="MY33" s="205" t="s">
        <v>4</v>
      </c>
      <c r="MZ33" s="206"/>
      <c r="NA33" s="200" t="str">
        <f>IF(名簿入力!$H$10=0,"",名簿入力!$H$10)</f>
        <v/>
      </c>
      <c r="NB33" s="200"/>
      <c r="NC33" s="200"/>
      <c r="ND33" s="200"/>
      <c r="NE33" s="200"/>
      <c r="NF33" s="200"/>
      <c r="NG33" s="200"/>
      <c r="NH33" s="200"/>
      <c r="NI33" s="200"/>
      <c r="NJ33" s="200"/>
      <c r="NK33" s="200"/>
      <c r="NL33" s="200"/>
      <c r="NM33" s="200"/>
      <c r="NN33" s="200"/>
      <c r="NO33" s="200"/>
      <c r="NP33" s="201"/>
      <c r="NQ33" s="191"/>
      <c r="NR33" s="205" t="s">
        <v>4</v>
      </c>
      <c r="NS33" s="206"/>
      <c r="NT33" s="200" t="str">
        <f>IF(名簿入力!$H$10=0,"",名簿入力!$H$10)</f>
        <v/>
      </c>
      <c r="NU33" s="200"/>
      <c r="NV33" s="200"/>
      <c r="NW33" s="200"/>
      <c r="NX33" s="200"/>
      <c r="NY33" s="200"/>
      <c r="NZ33" s="200"/>
      <c r="OA33" s="200"/>
      <c r="OB33" s="200"/>
      <c r="OC33" s="200"/>
      <c r="OD33" s="200"/>
      <c r="OE33" s="200"/>
      <c r="OF33" s="200"/>
      <c r="OG33" s="200"/>
      <c r="OH33" s="200"/>
      <c r="OI33" s="201"/>
      <c r="OJ33" s="191"/>
      <c r="OK33" s="205" t="s">
        <v>4</v>
      </c>
      <c r="OL33" s="206"/>
      <c r="OM33" s="200" t="str">
        <f>IF(名簿入力!$H$10=0,"",名簿入力!$H$10)</f>
        <v/>
      </c>
      <c r="ON33" s="200"/>
      <c r="OO33" s="200"/>
      <c r="OP33" s="200"/>
      <c r="OQ33" s="200"/>
      <c r="OR33" s="200"/>
      <c r="OS33" s="200"/>
      <c r="OT33" s="200"/>
      <c r="OU33" s="200"/>
      <c r="OV33" s="200"/>
      <c r="OW33" s="200"/>
      <c r="OX33" s="200"/>
      <c r="OY33" s="200"/>
      <c r="OZ33" s="200"/>
      <c r="PA33" s="200"/>
      <c r="PB33" s="201"/>
      <c r="PC33" s="191"/>
      <c r="PD33" s="205" t="s">
        <v>4</v>
      </c>
      <c r="PE33" s="206"/>
      <c r="PF33" s="200" t="str">
        <f>IF(名簿入力!$H$10=0,"",名簿入力!$H$10)</f>
        <v/>
      </c>
      <c r="PG33" s="200"/>
      <c r="PH33" s="200"/>
      <c r="PI33" s="200"/>
      <c r="PJ33" s="200"/>
      <c r="PK33" s="200"/>
      <c r="PL33" s="200"/>
      <c r="PM33" s="200"/>
      <c r="PN33" s="200"/>
      <c r="PO33" s="200"/>
      <c r="PP33" s="200"/>
      <c r="PQ33" s="200"/>
      <c r="PR33" s="200"/>
      <c r="PS33" s="200"/>
      <c r="PT33" s="200"/>
      <c r="PU33" s="201"/>
      <c r="PV33" s="191"/>
      <c r="PW33" s="205" t="s">
        <v>4</v>
      </c>
      <c r="PX33" s="206"/>
      <c r="PY33" s="200" t="str">
        <f>IF(名簿入力!$H$10=0,"",名簿入力!$H$10)</f>
        <v/>
      </c>
      <c r="PZ33" s="200"/>
      <c r="QA33" s="200"/>
      <c r="QB33" s="200"/>
      <c r="QC33" s="200"/>
      <c r="QD33" s="200"/>
      <c r="QE33" s="200"/>
      <c r="QF33" s="200"/>
      <c r="QG33" s="200"/>
      <c r="QH33" s="200"/>
      <c r="QI33" s="200"/>
      <c r="QJ33" s="200"/>
      <c r="QK33" s="200"/>
      <c r="QL33" s="200"/>
      <c r="QM33" s="200"/>
      <c r="QN33" s="201"/>
      <c r="QO33" s="191"/>
      <c r="QP33" s="205" t="s">
        <v>4</v>
      </c>
      <c r="QQ33" s="206"/>
      <c r="QR33" s="200" t="str">
        <f>IF(名簿入力!$H$10=0,"",名簿入力!$H$10)</f>
        <v/>
      </c>
      <c r="QS33" s="200"/>
      <c r="QT33" s="200"/>
      <c r="QU33" s="200"/>
      <c r="QV33" s="200"/>
      <c r="QW33" s="200"/>
      <c r="QX33" s="200"/>
      <c r="QY33" s="200"/>
      <c r="QZ33" s="200"/>
      <c r="RA33" s="200"/>
      <c r="RB33" s="200"/>
      <c r="RC33" s="200"/>
      <c r="RD33" s="200"/>
      <c r="RE33" s="200"/>
      <c r="RF33" s="200"/>
      <c r="RG33" s="201"/>
      <c r="RH33" s="191"/>
      <c r="RI33" s="205" t="s">
        <v>4</v>
      </c>
      <c r="RJ33" s="206"/>
      <c r="RK33" s="200" t="str">
        <f>IF(名簿入力!$H$10=0,"",名簿入力!$H$10)</f>
        <v/>
      </c>
      <c r="RL33" s="200"/>
      <c r="RM33" s="200"/>
      <c r="RN33" s="200"/>
      <c r="RO33" s="200"/>
      <c r="RP33" s="200"/>
      <c r="RQ33" s="200"/>
      <c r="RR33" s="200"/>
      <c r="RS33" s="200"/>
      <c r="RT33" s="200"/>
      <c r="RU33" s="200"/>
      <c r="RV33" s="200"/>
      <c r="RW33" s="200"/>
      <c r="RX33" s="200"/>
      <c r="RY33" s="200"/>
      <c r="RZ33" s="201"/>
      <c r="SA33" s="191"/>
      <c r="SB33" s="205" t="s">
        <v>4</v>
      </c>
      <c r="SC33" s="206"/>
      <c r="SD33" s="200" t="str">
        <f>IF(名簿入力!$H$10=0,"",名簿入力!$H$10)</f>
        <v/>
      </c>
      <c r="SE33" s="200"/>
      <c r="SF33" s="200"/>
      <c r="SG33" s="200"/>
      <c r="SH33" s="200"/>
      <c r="SI33" s="200"/>
      <c r="SJ33" s="200"/>
      <c r="SK33" s="200"/>
      <c r="SL33" s="200"/>
      <c r="SM33" s="200"/>
      <c r="SN33" s="200"/>
      <c r="SO33" s="200"/>
      <c r="SP33" s="200"/>
      <c r="SQ33" s="200"/>
      <c r="SR33" s="200"/>
      <c r="SS33" s="201"/>
      <c r="ST33" s="191"/>
      <c r="SU33" s="205" t="s">
        <v>4</v>
      </c>
      <c r="SV33" s="206"/>
      <c r="SW33" s="200" t="str">
        <f>IF(名簿入力!$H$10=0,"",名簿入力!$H$10)</f>
        <v/>
      </c>
      <c r="SX33" s="200"/>
      <c r="SY33" s="200"/>
      <c r="SZ33" s="200"/>
      <c r="TA33" s="200"/>
      <c r="TB33" s="200"/>
      <c r="TC33" s="200"/>
      <c r="TD33" s="200"/>
      <c r="TE33" s="200"/>
      <c r="TF33" s="200"/>
      <c r="TG33" s="200"/>
      <c r="TH33" s="200"/>
      <c r="TI33" s="200"/>
      <c r="TJ33" s="200"/>
      <c r="TK33" s="200"/>
      <c r="TL33" s="201"/>
      <c r="TM33" s="191"/>
      <c r="TN33" s="205" t="s">
        <v>4</v>
      </c>
      <c r="TO33" s="206"/>
      <c r="TP33" s="200" t="str">
        <f>IF(名簿入力!$H$10=0,"",名簿入力!$H$10)</f>
        <v/>
      </c>
      <c r="TQ33" s="200"/>
      <c r="TR33" s="200"/>
      <c r="TS33" s="200"/>
      <c r="TT33" s="200"/>
      <c r="TU33" s="200"/>
      <c r="TV33" s="200"/>
      <c r="TW33" s="200"/>
      <c r="TX33" s="200"/>
      <c r="TY33" s="200"/>
      <c r="TZ33" s="200"/>
      <c r="UA33" s="200"/>
      <c r="UB33" s="200"/>
      <c r="UC33" s="200"/>
      <c r="UD33" s="200"/>
      <c r="UE33" s="201"/>
      <c r="UF33" s="191"/>
      <c r="UG33" s="205" t="s">
        <v>4</v>
      </c>
      <c r="UH33" s="206"/>
      <c r="UI33" s="200" t="str">
        <f>IF(名簿入力!$H$10=0,"",名簿入力!$H$10)</f>
        <v/>
      </c>
      <c r="UJ33" s="200"/>
      <c r="UK33" s="200"/>
      <c r="UL33" s="200"/>
      <c r="UM33" s="200"/>
      <c r="UN33" s="200"/>
      <c r="UO33" s="200"/>
      <c r="UP33" s="200"/>
      <c r="UQ33" s="200"/>
      <c r="UR33" s="200"/>
      <c r="US33" s="200"/>
      <c r="UT33" s="200"/>
      <c r="UU33" s="200"/>
      <c r="UV33" s="200"/>
      <c r="UW33" s="200"/>
      <c r="UX33" s="201"/>
    </row>
    <row r="34" spans="1:570" s="1" customFormat="1" ht="24" customHeight="1" x14ac:dyDescent="0.4">
      <c r="A34" s="191"/>
      <c r="B34" s="205" t="s">
        <v>3</v>
      </c>
      <c r="C34" s="206"/>
      <c r="D34" s="202" t="str">
        <f>IF(名簿入力!$H$12=0,"",名簿入力!$I$12&amp;"  "&amp;名簿入力!$H$12)</f>
        <v/>
      </c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31"/>
      <c r="R34" s="203"/>
      <c r="S34" s="204"/>
      <c r="T34" s="191"/>
      <c r="U34" s="205" t="s">
        <v>3</v>
      </c>
      <c r="V34" s="206"/>
      <c r="W34" s="202" t="str">
        <f>IF(名簿入力!$H$12=0,"",名簿入力!$I$12&amp;"  "&amp;名簿入力!$H$12)</f>
        <v/>
      </c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31"/>
      <c r="AK34" s="203"/>
      <c r="AL34" s="204"/>
      <c r="AM34" s="191"/>
      <c r="AN34" s="205" t="s">
        <v>3</v>
      </c>
      <c r="AO34" s="206"/>
      <c r="AP34" s="202" t="str">
        <f>IF(名簿入力!$H$12=0,"",名簿入力!$I$12&amp;"  "&amp;名簿入力!$H$12)</f>
        <v/>
      </c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  <c r="BB34" s="202"/>
      <c r="BC34" s="31"/>
      <c r="BD34" s="203"/>
      <c r="BE34" s="204"/>
      <c r="BF34" s="191"/>
      <c r="BG34" s="205" t="s">
        <v>3</v>
      </c>
      <c r="BH34" s="206"/>
      <c r="BI34" s="202" t="str">
        <f>IF(名簿入力!$H$12=0,"",名簿入力!$I$12&amp;"  "&amp;名簿入力!$H$12)</f>
        <v/>
      </c>
      <c r="BJ34" s="202"/>
      <c r="BK34" s="202"/>
      <c r="BL34" s="202"/>
      <c r="BM34" s="202"/>
      <c r="BN34" s="202"/>
      <c r="BO34" s="202"/>
      <c r="BP34" s="202"/>
      <c r="BQ34" s="202"/>
      <c r="BR34" s="202"/>
      <c r="BS34" s="202"/>
      <c r="BT34" s="202"/>
      <c r="BU34" s="202"/>
      <c r="BV34" s="31"/>
      <c r="BW34" s="203"/>
      <c r="BX34" s="204"/>
      <c r="BY34" s="191"/>
      <c r="BZ34" s="205" t="s">
        <v>3</v>
      </c>
      <c r="CA34" s="206"/>
      <c r="CB34" s="202" t="str">
        <f>IF(名簿入力!$H$12=0,"",名簿入力!$I$12&amp;"  "&amp;名簿入力!$H$12)</f>
        <v/>
      </c>
      <c r="CC34" s="202"/>
      <c r="CD34" s="202"/>
      <c r="CE34" s="202"/>
      <c r="CF34" s="202"/>
      <c r="CG34" s="202"/>
      <c r="CH34" s="202"/>
      <c r="CI34" s="202"/>
      <c r="CJ34" s="202"/>
      <c r="CK34" s="202"/>
      <c r="CL34" s="202"/>
      <c r="CM34" s="202"/>
      <c r="CN34" s="202"/>
      <c r="CO34" s="31"/>
      <c r="CP34" s="203"/>
      <c r="CQ34" s="204"/>
      <c r="CR34" s="191"/>
      <c r="CS34" s="205" t="s">
        <v>3</v>
      </c>
      <c r="CT34" s="206"/>
      <c r="CU34" s="202" t="str">
        <f>IF(名簿入力!$H$12=0,"",名簿入力!$I$12&amp;"  "&amp;名簿入力!$H$12)</f>
        <v/>
      </c>
      <c r="CV34" s="202"/>
      <c r="CW34" s="202"/>
      <c r="CX34" s="202"/>
      <c r="CY34" s="202"/>
      <c r="CZ34" s="202"/>
      <c r="DA34" s="202"/>
      <c r="DB34" s="202"/>
      <c r="DC34" s="202"/>
      <c r="DD34" s="202"/>
      <c r="DE34" s="202"/>
      <c r="DF34" s="202"/>
      <c r="DG34" s="202"/>
      <c r="DH34" s="31"/>
      <c r="DI34" s="203"/>
      <c r="DJ34" s="204"/>
      <c r="DK34" s="191"/>
      <c r="DL34" s="205" t="s">
        <v>3</v>
      </c>
      <c r="DM34" s="206"/>
      <c r="DN34" s="202" t="str">
        <f>IF(名簿入力!$H$12=0,"",名簿入力!$I$12&amp;"  "&amp;名簿入力!$H$12)</f>
        <v/>
      </c>
      <c r="DO34" s="202"/>
      <c r="DP34" s="202"/>
      <c r="DQ34" s="202"/>
      <c r="DR34" s="202"/>
      <c r="DS34" s="202"/>
      <c r="DT34" s="202"/>
      <c r="DU34" s="202"/>
      <c r="DV34" s="202"/>
      <c r="DW34" s="202"/>
      <c r="DX34" s="202"/>
      <c r="DY34" s="202"/>
      <c r="DZ34" s="202"/>
      <c r="EA34" s="31"/>
      <c r="EB34" s="203"/>
      <c r="EC34" s="204"/>
      <c r="ED34" s="191"/>
      <c r="EE34" s="205" t="s">
        <v>3</v>
      </c>
      <c r="EF34" s="206"/>
      <c r="EG34" s="202" t="str">
        <f>IF(名簿入力!$H$12=0,"",名簿入力!$I$12&amp;"  "&amp;名簿入力!$H$12)</f>
        <v/>
      </c>
      <c r="EH34" s="202"/>
      <c r="EI34" s="202"/>
      <c r="EJ34" s="202"/>
      <c r="EK34" s="202"/>
      <c r="EL34" s="202"/>
      <c r="EM34" s="202"/>
      <c r="EN34" s="202"/>
      <c r="EO34" s="202"/>
      <c r="EP34" s="202"/>
      <c r="EQ34" s="202"/>
      <c r="ER34" s="202"/>
      <c r="ES34" s="202"/>
      <c r="ET34" s="31"/>
      <c r="EU34" s="203"/>
      <c r="EV34" s="204"/>
      <c r="EW34" s="191"/>
      <c r="EX34" s="205" t="s">
        <v>3</v>
      </c>
      <c r="EY34" s="206"/>
      <c r="EZ34" s="202" t="str">
        <f>IF(名簿入力!$H$12=0,"",名簿入力!$I$12&amp;"  "&amp;名簿入力!$H$12)</f>
        <v/>
      </c>
      <c r="FA34" s="202"/>
      <c r="FB34" s="202"/>
      <c r="FC34" s="202"/>
      <c r="FD34" s="202"/>
      <c r="FE34" s="202"/>
      <c r="FF34" s="202"/>
      <c r="FG34" s="202"/>
      <c r="FH34" s="202"/>
      <c r="FI34" s="202"/>
      <c r="FJ34" s="202"/>
      <c r="FK34" s="202"/>
      <c r="FL34" s="202"/>
      <c r="FM34" s="31"/>
      <c r="FN34" s="203"/>
      <c r="FO34" s="204"/>
      <c r="FP34" s="191"/>
      <c r="FQ34" s="205" t="s">
        <v>3</v>
      </c>
      <c r="FR34" s="206"/>
      <c r="FS34" s="202" t="str">
        <f>IF(名簿入力!$H$12=0,"",名簿入力!$I$12&amp;"  "&amp;名簿入力!$H$12)</f>
        <v/>
      </c>
      <c r="FT34" s="202"/>
      <c r="FU34" s="202"/>
      <c r="FV34" s="202"/>
      <c r="FW34" s="202"/>
      <c r="FX34" s="202"/>
      <c r="FY34" s="202"/>
      <c r="FZ34" s="202"/>
      <c r="GA34" s="202"/>
      <c r="GB34" s="202"/>
      <c r="GC34" s="202"/>
      <c r="GD34" s="202"/>
      <c r="GE34" s="202"/>
      <c r="GF34" s="31"/>
      <c r="GG34" s="203"/>
      <c r="GH34" s="204"/>
      <c r="GI34" s="191"/>
      <c r="GJ34" s="205" t="s">
        <v>3</v>
      </c>
      <c r="GK34" s="206"/>
      <c r="GL34" s="202" t="str">
        <f>IF(名簿入力!$H$12=0,"",名簿入力!$I$12&amp;"  "&amp;名簿入力!$H$12)</f>
        <v/>
      </c>
      <c r="GM34" s="202"/>
      <c r="GN34" s="202"/>
      <c r="GO34" s="202"/>
      <c r="GP34" s="202"/>
      <c r="GQ34" s="202"/>
      <c r="GR34" s="202"/>
      <c r="GS34" s="202"/>
      <c r="GT34" s="202"/>
      <c r="GU34" s="202"/>
      <c r="GV34" s="202"/>
      <c r="GW34" s="202"/>
      <c r="GX34" s="202"/>
      <c r="GY34" s="31"/>
      <c r="GZ34" s="203"/>
      <c r="HA34" s="204"/>
      <c r="HB34" s="191"/>
      <c r="HC34" s="205" t="s">
        <v>3</v>
      </c>
      <c r="HD34" s="206"/>
      <c r="HE34" s="202" t="str">
        <f>IF(名簿入力!$H$12=0,"",名簿入力!$I$12&amp;"  "&amp;名簿入力!$H$12)</f>
        <v/>
      </c>
      <c r="HF34" s="202"/>
      <c r="HG34" s="202"/>
      <c r="HH34" s="202"/>
      <c r="HI34" s="202"/>
      <c r="HJ34" s="202"/>
      <c r="HK34" s="202"/>
      <c r="HL34" s="202"/>
      <c r="HM34" s="202"/>
      <c r="HN34" s="202"/>
      <c r="HO34" s="202"/>
      <c r="HP34" s="202"/>
      <c r="HQ34" s="202"/>
      <c r="HR34" s="31"/>
      <c r="HS34" s="203"/>
      <c r="HT34" s="204"/>
      <c r="HU34" s="191"/>
      <c r="HV34" s="205" t="s">
        <v>3</v>
      </c>
      <c r="HW34" s="206"/>
      <c r="HX34" s="202" t="str">
        <f>IF(名簿入力!$H$12=0,"",名簿入力!$I$12&amp;"  "&amp;名簿入力!$H$12)</f>
        <v/>
      </c>
      <c r="HY34" s="202"/>
      <c r="HZ34" s="202"/>
      <c r="IA34" s="202"/>
      <c r="IB34" s="202"/>
      <c r="IC34" s="202"/>
      <c r="ID34" s="202"/>
      <c r="IE34" s="202"/>
      <c r="IF34" s="202"/>
      <c r="IG34" s="202"/>
      <c r="IH34" s="202"/>
      <c r="II34" s="202"/>
      <c r="IJ34" s="202"/>
      <c r="IK34" s="31"/>
      <c r="IL34" s="203"/>
      <c r="IM34" s="204"/>
      <c r="IN34" s="191"/>
      <c r="IO34" s="205" t="s">
        <v>3</v>
      </c>
      <c r="IP34" s="206"/>
      <c r="IQ34" s="202" t="str">
        <f>IF(名簿入力!$H$12=0,"",名簿入力!$I$12&amp;"  "&amp;名簿入力!$H$12)</f>
        <v/>
      </c>
      <c r="IR34" s="202"/>
      <c r="IS34" s="202"/>
      <c r="IT34" s="202"/>
      <c r="IU34" s="202"/>
      <c r="IV34" s="202"/>
      <c r="IW34" s="202"/>
      <c r="IX34" s="202"/>
      <c r="IY34" s="202"/>
      <c r="IZ34" s="202"/>
      <c r="JA34" s="202"/>
      <c r="JB34" s="202"/>
      <c r="JC34" s="202"/>
      <c r="JD34" s="31"/>
      <c r="JE34" s="203"/>
      <c r="JF34" s="204"/>
      <c r="JG34" s="191"/>
      <c r="JH34" s="205" t="s">
        <v>3</v>
      </c>
      <c r="JI34" s="206"/>
      <c r="JJ34" s="202" t="str">
        <f>IF(名簿入力!$H$12=0,"",名簿入力!$I$12&amp;"  "&amp;名簿入力!$H$12)</f>
        <v/>
      </c>
      <c r="JK34" s="202"/>
      <c r="JL34" s="202"/>
      <c r="JM34" s="202"/>
      <c r="JN34" s="202"/>
      <c r="JO34" s="202"/>
      <c r="JP34" s="202"/>
      <c r="JQ34" s="202"/>
      <c r="JR34" s="202"/>
      <c r="JS34" s="202"/>
      <c r="JT34" s="202"/>
      <c r="JU34" s="202"/>
      <c r="JV34" s="202"/>
      <c r="JW34" s="31"/>
      <c r="JX34" s="203"/>
      <c r="JY34" s="204"/>
      <c r="JZ34" s="191"/>
      <c r="KA34" s="205" t="s">
        <v>3</v>
      </c>
      <c r="KB34" s="206"/>
      <c r="KC34" s="202" t="str">
        <f>IF(名簿入力!$H$12=0,"",名簿入力!$I$12&amp;"  "&amp;名簿入力!$H$12)</f>
        <v/>
      </c>
      <c r="KD34" s="202"/>
      <c r="KE34" s="202"/>
      <c r="KF34" s="202"/>
      <c r="KG34" s="202"/>
      <c r="KH34" s="202"/>
      <c r="KI34" s="202"/>
      <c r="KJ34" s="202"/>
      <c r="KK34" s="202"/>
      <c r="KL34" s="202"/>
      <c r="KM34" s="202"/>
      <c r="KN34" s="202"/>
      <c r="KO34" s="202"/>
      <c r="KP34" s="31"/>
      <c r="KQ34" s="203"/>
      <c r="KR34" s="204"/>
      <c r="KS34" s="191"/>
      <c r="KT34" s="205" t="s">
        <v>3</v>
      </c>
      <c r="KU34" s="206"/>
      <c r="KV34" s="202" t="str">
        <f>IF(名簿入力!$H$12=0,"",名簿入力!$I$12&amp;"  "&amp;名簿入力!$H$12)</f>
        <v/>
      </c>
      <c r="KW34" s="202"/>
      <c r="KX34" s="202"/>
      <c r="KY34" s="202"/>
      <c r="KZ34" s="202"/>
      <c r="LA34" s="202"/>
      <c r="LB34" s="202"/>
      <c r="LC34" s="202"/>
      <c r="LD34" s="202"/>
      <c r="LE34" s="202"/>
      <c r="LF34" s="202"/>
      <c r="LG34" s="202"/>
      <c r="LH34" s="202"/>
      <c r="LI34" s="31"/>
      <c r="LJ34" s="203"/>
      <c r="LK34" s="204"/>
      <c r="LL34" s="191"/>
      <c r="LM34" s="205" t="s">
        <v>3</v>
      </c>
      <c r="LN34" s="206"/>
      <c r="LO34" s="202" t="str">
        <f>IF(名簿入力!$H$12=0,"",名簿入力!$I$12&amp;"  "&amp;名簿入力!$H$12)</f>
        <v/>
      </c>
      <c r="LP34" s="202"/>
      <c r="LQ34" s="202"/>
      <c r="LR34" s="202"/>
      <c r="LS34" s="202"/>
      <c r="LT34" s="202"/>
      <c r="LU34" s="202"/>
      <c r="LV34" s="202"/>
      <c r="LW34" s="202"/>
      <c r="LX34" s="202"/>
      <c r="LY34" s="202"/>
      <c r="LZ34" s="202"/>
      <c r="MA34" s="202"/>
      <c r="MB34" s="31"/>
      <c r="MC34" s="203"/>
      <c r="MD34" s="204"/>
      <c r="ME34" s="191"/>
      <c r="MF34" s="205" t="s">
        <v>3</v>
      </c>
      <c r="MG34" s="206"/>
      <c r="MH34" s="202" t="str">
        <f>IF(名簿入力!$H$12=0,"",名簿入力!$I$12&amp;"  "&amp;名簿入力!$H$12)</f>
        <v/>
      </c>
      <c r="MI34" s="202"/>
      <c r="MJ34" s="202"/>
      <c r="MK34" s="202"/>
      <c r="ML34" s="202"/>
      <c r="MM34" s="202"/>
      <c r="MN34" s="202"/>
      <c r="MO34" s="202"/>
      <c r="MP34" s="202"/>
      <c r="MQ34" s="202"/>
      <c r="MR34" s="202"/>
      <c r="MS34" s="202"/>
      <c r="MT34" s="202"/>
      <c r="MU34" s="31"/>
      <c r="MV34" s="203"/>
      <c r="MW34" s="204"/>
      <c r="MX34" s="191"/>
      <c r="MY34" s="205" t="s">
        <v>3</v>
      </c>
      <c r="MZ34" s="206"/>
      <c r="NA34" s="202" t="str">
        <f>IF(名簿入力!$H$12=0,"",名簿入力!$I$12&amp;"  "&amp;名簿入力!$H$12)</f>
        <v/>
      </c>
      <c r="NB34" s="202"/>
      <c r="NC34" s="202"/>
      <c r="ND34" s="202"/>
      <c r="NE34" s="202"/>
      <c r="NF34" s="202"/>
      <c r="NG34" s="202"/>
      <c r="NH34" s="202"/>
      <c r="NI34" s="202"/>
      <c r="NJ34" s="202"/>
      <c r="NK34" s="202"/>
      <c r="NL34" s="202"/>
      <c r="NM34" s="202"/>
      <c r="NN34" s="31"/>
      <c r="NO34" s="203"/>
      <c r="NP34" s="204"/>
      <c r="NQ34" s="191"/>
      <c r="NR34" s="205" t="s">
        <v>3</v>
      </c>
      <c r="NS34" s="206"/>
      <c r="NT34" s="202" t="str">
        <f>IF(名簿入力!$H$12=0,"",名簿入力!$I$12&amp;"  "&amp;名簿入力!$H$12)</f>
        <v/>
      </c>
      <c r="NU34" s="202"/>
      <c r="NV34" s="202"/>
      <c r="NW34" s="202"/>
      <c r="NX34" s="202"/>
      <c r="NY34" s="202"/>
      <c r="NZ34" s="202"/>
      <c r="OA34" s="202"/>
      <c r="OB34" s="202"/>
      <c r="OC34" s="202"/>
      <c r="OD34" s="202"/>
      <c r="OE34" s="202"/>
      <c r="OF34" s="202"/>
      <c r="OG34" s="31"/>
      <c r="OH34" s="203"/>
      <c r="OI34" s="204"/>
      <c r="OJ34" s="191"/>
      <c r="OK34" s="205" t="s">
        <v>3</v>
      </c>
      <c r="OL34" s="206"/>
      <c r="OM34" s="202" t="str">
        <f>IF(名簿入力!$H$12=0,"",名簿入力!$I$12&amp;"  "&amp;名簿入力!$H$12)</f>
        <v/>
      </c>
      <c r="ON34" s="202"/>
      <c r="OO34" s="202"/>
      <c r="OP34" s="202"/>
      <c r="OQ34" s="202"/>
      <c r="OR34" s="202"/>
      <c r="OS34" s="202"/>
      <c r="OT34" s="202"/>
      <c r="OU34" s="202"/>
      <c r="OV34" s="202"/>
      <c r="OW34" s="202"/>
      <c r="OX34" s="202"/>
      <c r="OY34" s="202"/>
      <c r="OZ34" s="31"/>
      <c r="PA34" s="203"/>
      <c r="PB34" s="204"/>
      <c r="PC34" s="191"/>
      <c r="PD34" s="205" t="s">
        <v>3</v>
      </c>
      <c r="PE34" s="206"/>
      <c r="PF34" s="202" t="str">
        <f>IF(名簿入力!$H$12=0,"",名簿入力!$I$12&amp;"  "&amp;名簿入力!$H$12)</f>
        <v/>
      </c>
      <c r="PG34" s="202"/>
      <c r="PH34" s="202"/>
      <c r="PI34" s="202"/>
      <c r="PJ34" s="202"/>
      <c r="PK34" s="202"/>
      <c r="PL34" s="202"/>
      <c r="PM34" s="202"/>
      <c r="PN34" s="202"/>
      <c r="PO34" s="202"/>
      <c r="PP34" s="202"/>
      <c r="PQ34" s="202"/>
      <c r="PR34" s="202"/>
      <c r="PS34" s="31"/>
      <c r="PT34" s="203"/>
      <c r="PU34" s="204"/>
      <c r="PV34" s="191"/>
      <c r="PW34" s="205" t="s">
        <v>3</v>
      </c>
      <c r="PX34" s="206"/>
      <c r="PY34" s="202" t="str">
        <f>IF(名簿入力!$H$12=0,"",名簿入力!$I$12&amp;"  "&amp;名簿入力!$H$12)</f>
        <v/>
      </c>
      <c r="PZ34" s="202"/>
      <c r="QA34" s="202"/>
      <c r="QB34" s="202"/>
      <c r="QC34" s="202"/>
      <c r="QD34" s="202"/>
      <c r="QE34" s="202"/>
      <c r="QF34" s="202"/>
      <c r="QG34" s="202"/>
      <c r="QH34" s="202"/>
      <c r="QI34" s="202"/>
      <c r="QJ34" s="202"/>
      <c r="QK34" s="202"/>
      <c r="QL34" s="31"/>
      <c r="QM34" s="203"/>
      <c r="QN34" s="204"/>
      <c r="QO34" s="191"/>
      <c r="QP34" s="205" t="s">
        <v>3</v>
      </c>
      <c r="QQ34" s="206"/>
      <c r="QR34" s="202" t="str">
        <f>IF(名簿入力!$H$12=0,"",名簿入力!$I$12&amp;"  "&amp;名簿入力!$H$12)</f>
        <v/>
      </c>
      <c r="QS34" s="202"/>
      <c r="QT34" s="202"/>
      <c r="QU34" s="202"/>
      <c r="QV34" s="202"/>
      <c r="QW34" s="202"/>
      <c r="QX34" s="202"/>
      <c r="QY34" s="202"/>
      <c r="QZ34" s="202"/>
      <c r="RA34" s="202"/>
      <c r="RB34" s="202"/>
      <c r="RC34" s="202"/>
      <c r="RD34" s="202"/>
      <c r="RE34" s="31"/>
      <c r="RF34" s="203"/>
      <c r="RG34" s="204"/>
      <c r="RH34" s="191"/>
      <c r="RI34" s="205" t="s">
        <v>3</v>
      </c>
      <c r="RJ34" s="206"/>
      <c r="RK34" s="202" t="str">
        <f>IF(名簿入力!$H$12=0,"",名簿入力!$I$12&amp;"  "&amp;名簿入力!$H$12)</f>
        <v/>
      </c>
      <c r="RL34" s="202"/>
      <c r="RM34" s="202"/>
      <c r="RN34" s="202"/>
      <c r="RO34" s="202"/>
      <c r="RP34" s="202"/>
      <c r="RQ34" s="202"/>
      <c r="RR34" s="202"/>
      <c r="RS34" s="202"/>
      <c r="RT34" s="202"/>
      <c r="RU34" s="202"/>
      <c r="RV34" s="202"/>
      <c r="RW34" s="202"/>
      <c r="RX34" s="31"/>
      <c r="RY34" s="203"/>
      <c r="RZ34" s="204"/>
      <c r="SA34" s="191"/>
      <c r="SB34" s="205" t="s">
        <v>3</v>
      </c>
      <c r="SC34" s="206"/>
      <c r="SD34" s="202" t="str">
        <f>IF(名簿入力!$H$12=0,"",名簿入力!$I$12&amp;"  "&amp;名簿入力!$H$12)</f>
        <v/>
      </c>
      <c r="SE34" s="202"/>
      <c r="SF34" s="202"/>
      <c r="SG34" s="202"/>
      <c r="SH34" s="202"/>
      <c r="SI34" s="202"/>
      <c r="SJ34" s="202"/>
      <c r="SK34" s="202"/>
      <c r="SL34" s="202"/>
      <c r="SM34" s="202"/>
      <c r="SN34" s="202"/>
      <c r="SO34" s="202"/>
      <c r="SP34" s="202"/>
      <c r="SQ34" s="31"/>
      <c r="SR34" s="203"/>
      <c r="SS34" s="204"/>
      <c r="ST34" s="191"/>
      <c r="SU34" s="205" t="s">
        <v>3</v>
      </c>
      <c r="SV34" s="206"/>
      <c r="SW34" s="202" t="str">
        <f>IF(名簿入力!$H$12=0,"",名簿入力!$I$12&amp;"  "&amp;名簿入力!$H$12)</f>
        <v/>
      </c>
      <c r="SX34" s="202"/>
      <c r="SY34" s="202"/>
      <c r="SZ34" s="202"/>
      <c r="TA34" s="202"/>
      <c r="TB34" s="202"/>
      <c r="TC34" s="202"/>
      <c r="TD34" s="202"/>
      <c r="TE34" s="202"/>
      <c r="TF34" s="202"/>
      <c r="TG34" s="202"/>
      <c r="TH34" s="202"/>
      <c r="TI34" s="202"/>
      <c r="TJ34" s="31"/>
      <c r="TK34" s="203"/>
      <c r="TL34" s="204"/>
      <c r="TM34" s="191"/>
      <c r="TN34" s="205" t="s">
        <v>3</v>
      </c>
      <c r="TO34" s="206"/>
      <c r="TP34" s="202" t="str">
        <f>IF(名簿入力!$H$12=0,"",名簿入力!$I$12&amp;"  "&amp;名簿入力!$H$12)</f>
        <v/>
      </c>
      <c r="TQ34" s="202"/>
      <c r="TR34" s="202"/>
      <c r="TS34" s="202"/>
      <c r="TT34" s="202"/>
      <c r="TU34" s="202"/>
      <c r="TV34" s="202"/>
      <c r="TW34" s="202"/>
      <c r="TX34" s="202"/>
      <c r="TY34" s="202"/>
      <c r="TZ34" s="202"/>
      <c r="UA34" s="202"/>
      <c r="UB34" s="202"/>
      <c r="UC34" s="31"/>
      <c r="UD34" s="203"/>
      <c r="UE34" s="204"/>
      <c r="UF34" s="191"/>
      <c r="UG34" s="205" t="s">
        <v>3</v>
      </c>
      <c r="UH34" s="206"/>
      <c r="UI34" s="202" t="str">
        <f>IF(名簿入力!$H$12=0,"",名簿入力!$I$12&amp;"  "&amp;名簿入力!$H$12)</f>
        <v/>
      </c>
      <c r="UJ34" s="202"/>
      <c r="UK34" s="202"/>
      <c r="UL34" s="202"/>
      <c r="UM34" s="202"/>
      <c r="UN34" s="202"/>
      <c r="UO34" s="202"/>
      <c r="UP34" s="202"/>
      <c r="UQ34" s="202"/>
      <c r="UR34" s="202"/>
      <c r="US34" s="202"/>
      <c r="UT34" s="202"/>
      <c r="UU34" s="202"/>
      <c r="UV34" s="31"/>
      <c r="UW34" s="203"/>
      <c r="UX34" s="204"/>
    </row>
    <row r="35" spans="1:570" s="1" customFormat="1" ht="3.75" customHeight="1" x14ac:dyDescent="0.4">
      <c r="A35" s="191"/>
      <c r="B35" s="205" t="s">
        <v>26</v>
      </c>
      <c r="C35" s="206"/>
      <c r="D35" s="175" t="str">
        <f>IF(名簿入力!$H$18=0,"",名簿入力!$H$18)</f>
        <v/>
      </c>
      <c r="E35" s="175"/>
      <c r="F35" s="175"/>
      <c r="G35" s="175"/>
      <c r="H35" s="175"/>
      <c r="I35" s="175"/>
      <c r="J35" s="173" t="s">
        <v>27</v>
      </c>
      <c r="K35" s="173"/>
      <c r="L35" s="169" t="str">
        <f>IF(名簿入力!$H$20=0,"",名簿入力!$H$20)</f>
        <v/>
      </c>
      <c r="M35" s="169"/>
      <c r="N35" s="169"/>
      <c r="O35" s="169"/>
      <c r="P35" s="169"/>
      <c r="Q35" s="169"/>
      <c r="R35" s="169"/>
      <c r="S35" s="170"/>
      <c r="T35" s="191"/>
      <c r="U35" s="205" t="s">
        <v>26</v>
      </c>
      <c r="V35" s="206"/>
      <c r="W35" s="175" t="str">
        <f>IF(名簿入力!$H$18=0,"",名簿入力!$H$18)</f>
        <v/>
      </c>
      <c r="X35" s="175"/>
      <c r="Y35" s="175"/>
      <c r="Z35" s="175"/>
      <c r="AA35" s="175"/>
      <c r="AB35" s="175"/>
      <c r="AC35" s="173" t="s">
        <v>27</v>
      </c>
      <c r="AD35" s="173"/>
      <c r="AE35" s="169" t="str">
        <f>IF(名簿入力!$H$20=0,"",名簿入力!$H$20)</f>
        <v/>
      </c>
      <c r="AF35" s="169"/>
      <c r="AG35" s="169"/>
      <c r="AH35" s="169"/>
      <c r="AI35" s="169"/>
      <c r="AJ35" s="169"/>
      <c r="AK35" s="169"/>
      <c r="AL35" s="170"/>
      <c r="AM35" s="191"/>
      <c r="AN35" s="205" t="s">
        <v>26</v>
      </c>
      <c r="AO35" s="206"/>
      <c r="AP35" s="175" t="str">
        <f>IF(名簿入力!$H$18=0,"",名簿入力!$H$18)</f>
        <v/>
      </c>
      <c r="AQ35" s="175"/>
      <c r="AR35" s="175"/>
      <c r="AS35" s="175"/>
      <c r="AT35" s="175"/>
      <c r="AU35" s="175"/>
      <c r="AV35" s="173" t="s">
        <v>27</v>
      </c>
      <c r="AW35" s="173"/>
      <c r="AX35" s="169" t="str">
        <f>IF(名簿入力!$H$20=0,"",名簿入力!$H$20)</f>
        <v/>
      </c>
      <c r="AY35" s="169"/>
      <c r="AZ35" s="169"/>
      <c r="BA35" s="169"/>
      <c r="BB35" s="169"/>
      <c r="BC35" s="169"/>
      <c r="BD35" s="169"/>
      <c r="BE35" s="170"/>
      <c r="BF35" s="191"/>
      <c r="BG35" s="205" t="s">
        <v>26</v>
      </c>
      <c r="BH35" s="206"/>
      <c r="BI35" s="175" t="str">
        <f>IF(名簿入力!$H$18=0,"",名簿入力!$H$18)</f>
        <v/>
      </c>
      <c r="BJ35" s="175"/>
      <c r="BK35" s="175"/>
      <c r="BL35" s="175"/>
      <c r="BM35" s="175"/>
      <c r="BN35" s="175"/>
      <c r="BO35" s="173" t="s">
        <v>27</v>
      </c>
      <c r="BP35" s="173"/>
      <c r="BQ35" s="169" t="str">
        <f>IF(名簿入力!$H$20=0,"",名簿入力!$H$20)</f>
        <v/>
      </c>
      <c r="BR35" s="169"/>
      <c r="BS35" s="169"/>
      <c r="BT35" s="169"/>
      <c r="BU35" s="169"/>
      <c r="BV35" s="169"/>
      <c r="BW35" s="169"/>
      <c r="BX35" s="170"/>
      <c r="BY35" s="191"/>
      <c r="BZ35" s="205" t="s">
        <v>26</v>
      </c>
      <c r="CA35" s="206"/>
      <c r="CB35" s="175" t="str">
        <f>IF(名簿入力!$H$18=0,"",名簿入力!$H$18)</f>
        <v/>
      </c>
      <c r="CC35" s="175"/>
      <c r="CD35" s="175"/>
      <c r="CE35" s="175"/>
      <c r="CF35" s="175"/>
      <c r="CG35" s="175"/>
      <c r="CH35" s="173" t="s">
        <v>27</v>
      </c>
      <c r="CI35" s="173"/>
      <c r="CJ35" s="169" t="str">
        <f>IF(名簿入力!$H$20=0,"",名簿入力!$H$20)</f>
        <v/>
      </c>
      <c r="CK35" s="169"/>
      <c r="CL35" s="169"/>
      <c r="CM35" s="169"/>
      <c r="CN35" s="169"/>
      <c r="CO35" s="169"/>
      <c r="CP35" s="169"/>
      <c r="CQ35" s="170"/>
      <c r="CR35" s="191"/>
      <c r="CS35" s="205" t="s">
        <v>26</v>
      </c>
      <c r="CT35" s="206"/>
      <c r="CU35" s="175" t="str">
        <f>IF(名簿入力!$H$18=0,"",名簿入力!$H$18)</f>
        <v/>
      </c>
      <c r="CV35" s="175"/>
      <c r="CW35" s="175"/>
      <c r="CX35" s="175"/>
      <c r="CY35" s="175"/>
      <c r="CZ35" s="175"/>
      <c r="DA35" s="173" t="s">
        <v>27</v>
      </c>
      <c r="DB35" s="173"/>
      <c r="DC35" s="169" t="str">
        <f>IF(名簿入力!$H$20=0,"",名簿入力!$H$20)</f>
        <v/>
      </c>
      <c r="DD35" s="169"/>
      <c r="DE35" s="169"/>
      <c r="DF35" s="169"/>
      <c r="DG35" s="169"/>
      <c r="DH35" s="169"/>
      <c r="DI35" s="169"/>
      <c r="DJ35" s="170"/>
      <c r="DK35" s="191"/>
      <c r="DL35" s="205" t="s">
        <v>26</v>
      </c>
      <c r="DM35" s="206"/>
      <c r="DN35" s="175" t="str">
        <f>IF(名簿入力!$H$18=0,"",名簿入力!$H$18)</f>
        <v/>
      </c>
      <c r="DO35" s="175"/>
      <c r="DP35" s="175"/>
      <c r="DQ35" s="175"/>
      <c r="DR35" s="175"/>
      <c r="DS35" s="175"/>
      <c r="DT35" s="173" t="s">
        <v>27</v>
      </c>
      <c r="DU35" s="173"/>
      <c r="DV35" s="169" t="str">
        <f>IF(名簿入力!$H$20=0,"",名簿入力!$H$20)</f>
        <v/>
      </c>
      <c r="DW35" s="169"/>
      <c r="DX35" s="169"/>
      <c r="DY35" s="169"/>
      <c r="DZ35" s="169"/>
      <c r="EA35" s="169"/>
      <c r="EB35" s="169"/>
      <c r="EC35" s="170"/>
      <c r="ED35" s="191"/>
      <c r="EE35" s="205" t="s">
        <v>26</v>
      </c>
      <c r="EF35" s="206"/>
      <c r="EG35" s="175" t="str">
        <f>IF(名簿入力!$H$18=0,"",名簿入力!$H$18)</f>
        <v/>
      </c>
      <c r="EH35" s="175"/>
      <c r="EI35" s="175"/>
      <c r="EJ35" s="175"/>
      <c r="EK35" s="175"/>
      <c r="EL35" s="175"/>
      <c r="EM35" s="173" t="s">
        <v>27</v>
      </c>
      <c r="EN35" s="173"/>
      <c r="EO35" s="169" t="str">
        <f>IF(名簿入力!$H$20=0,"",名簿入力!$H$20)</f>
        <v/>
      </c>
      <c r="EP35" s="169"/>
      <c r="EQ35" s="169"/>
      <c r="ER35" s="169"/>
      <c r="ES35" s="169"/>
      <c r="ET35" s="169"/>
      <c r="EU35" s="169"/>
      <c r="EV35" s="170"/>
      <c r="EW35" s="191"/>
      <c r="EX35" s="205" t="s">
        <v>26</v>
      </c>
      <c r="EY35" s="206"/>
      <c r="EZ35" s="175" t="str">
        <f>IF(名簿入力!$H$18=0,"",名簿入力!$H$18)</f>
        <v/>
      </c>
      <c r="FA35" s="175"/>
      <c r="FB35" s="175"/>
      <c r="FC35" s="175"/>
      <c r="FD35" s="175"/>
      <c r="FE35" s="175"/>
      <c r="FF35" s="173" t="s">
        <v>27</v>
      </c>
      <c r="FG35" s="173"/>
      <c r="FH35" s="169" t="str">
        <f>IF(名簿入力!$H$20=0,"",名簿入力!$H$20)</f>
        <v/>
      </c>
      <c r="FI35" s="169"/>
      <c r="FJ35" s="169"/>
      <c r="FK35" s="169"/>
      <c r="FL35" s="169"/>
      <c r="FM35" s="169"/>
      <c r="FN35" s="169"/>
      <c r="FO35" s="170"/>
      <c r="FP35" s="191"/>
      <c r="FQ35" s="205" t="s">
        <v>26</v>
      </c>
      <c r="FR35" s="206"/>
      <c r="FS35" s="175" t="str">
        <f>IF(名簿入力!$H$18=0,"",名簿入力!$H$18)</f>
        <v/>
      </c>
      <c r="FT35" s="175"/>
      <c r="FU35" s="175"/>
      <c r="FV35" s="175"/>
      <c r="FW35" s="175"/>
      <c r="FX35" s="175"/>
      <c r="FY35" s="173" t="s">
        <v>27</v>
      </c>
      <c r="FZ35" s="173"/>
      <c r="GA35" s="169" t="str">
        <f>IF(名簿入力!$H$20=0,"",名簿入力!$H$20)</f>
        <v/>
      </c>
      <c r="GB35" s="169"/>
      <c r="GC35" s="169"/>
      <c r="GD35" s="169"/>
      <c r="GE35" s="169"/>
      <c r="GF35" s="169"/>
      <c r="GG35" s="169"/>
      <c r="GH35" s="170"/>
      <c r="GI35" s="191"/>
      <c r="GJ35" s="205" t="s">
        <v>26</v>
      </c>
      <c r="GK35" s="206"/>
      <c r="GL35" s="175" t="str">
        <f>IF(名簿入力!$H$18=0,"",名簿入力!$H$18)</f>
        <v/>
      </c>
      <c r="GM35" s="175"/>
      <c r="GN35" s="175"/>
      <c r="GO35" s="175"/>
      <c r="GP35" s="175"/>
      <c r="GQ35" s="175"/>
      <c r="GR35" s="173" t="s">
        <v>27</v>
      </c>
      <c r="GS35" s="173"/>
      <c r="GT35" s="169" t="str">
        <f>IF(名簿入力!$H$20=0,"",名簿入力!$H$20)</f>
        <v/>
      </c>
      <c r="GU35" s="169"/>
      <c r="GV35" s="169"/>
      <c r="GW35" s="169"/>
      <c r="GX35" s="169"/>
      <c r="GY35" s="169"/>
      <c r="GZ35" s="169"/>
      <c r="HA35" s="170"/>
      <c r="HB35" s="191"/>
      <c r="HC35" s="205" t="s">
        <v>26</v>
      </c>
      <c r="HD35" s="206"/>
      <c r="HE35" s="175" t="str">
        <f>IF(名簿入力!$H$18=0,"",名簿入力!$H$18)</f>
        <v/>
      </c>
      <c r="HF35" s="175"/>
      <c r="HG35" s="175"/>
      <c r="HH35" s="175"/>
      <c r="HI35" s="175"/>
      <c r="HJ35" s="175"/>
      <c r="HK35" s="173" t="s">
        <v>27</v>
      </c>
      <c r="HL35" s="173"/>
      <c r="HM35" s="169" t="str">
        <f>IF(名簿入力!$H$20=0,"",名簿入力!$H$20)</f>
        <v/>
      </c>
      <c r="HN35" s="169"/>
      <c r="HO35" s="169"/>
      <c r="HP35" s="169"/>
      <c r="HQ35" s="169"/>
      <c r="HR35" s="169"/>
      <c r="HS35" s="169"/>
      <c r="HT35" s="170"/>
      <c r="HU35" s="191"/>
      <c r="HV35" s="205" t="s">
        <v>26</v>
      </c>
      <c r="HW35" s="206"/>
      <c r="HX35" s="175" t="str">
        <f>IF(名簿入力!$H$18=0,"",名簿入力!$H$18)</f>
        <v/>
      </c>
      <c r="HY35" s="175"/>
      <c r="HZ35" s="175"/>
      <c r="IA35" s="175"/>
      <c r="IB35" s="175"/>
      <c r="IC35" s="175"/>
      <c r="ID35" s="173" t="s">
        <v>27</v>
      </c>
      <c r="IE35" s="173"/>
      <c r="IF35" s="169" t="str">
        <f>IF(名簿入力!$H$20=0,"",名簿入力!$H$20)</f>
        <v/>
      </c>
      <c r="IG35" s="169"/>
      <c r="IH35" s="169"/>
      <c r="II35" s="169"/>
      <c r="IJ35" s="169"/>
      <c r="IK35" s="169"/>
      <c r="IL35" s="169"/>
      <c r="IM35" s="170"/>
      <c r="IN35" s="191"/>
      <c r="IO35" s="205" t="s">
        <v>26</v>
      </c>
      <c r="IP35" s="206"/>
      <c r="IQ35" s="175" t="str">
        <f>IF(名簿入力!$H$18=0,"",名簿入力!$H$18)</f>
        <v/>
      </c>
      <c r="IR35" s="175"/>
      <c r="IS35" s="175"/>
      <c r="IT35" s="175"/>
      <c r="IU35" s="175"/>
      <c r="IV35" s="175"/>
      <c r="IW35" s="173" t="s">
        <v>27</v>
      </c>
      <c r="IX35" s="173"/>
      <c r="IY35" s="169" t="str">
        <f>IF(名簿入力!$H$20=0,"",名簿入力!$H$20)</f>
        <v/>
      </c>
      <c r="IZ35" s="169"/>
      <c r="JA35" s="169"/>
      <c r="JB35" s="169"/>
      <c r="JC35" s="169"/>
      <c r="JD35" s="169"/>
      <c r="JE35" s="169"/>
      <c r="JF35" s="170"/>
      <c r="JG35" s="191"/>
      <c r="JH35" s="205" t="s">
        <v>26</v>
      </c>
      <c r="JI35" s="206"/>
      <c r="JJ35" s="175" t="str">
        <f>IF(名簿入力!$H$18=0,"",名簿入力!$H$18)</f>
        <v/>
      </c>
      <c r="JK35" s="175"/>
      <c r="JL35" s="175"/>
      <c r="JM35" s="175"/>
      <c r="JN35" s="175"/>
      <c r="JO35" s="175"/>
      <c r="JP35" s="173" t="s">
        <v>27</v>
      </c>
      <c r="JQ35" s="173"/>
      <c r="JR35" s="169" t="str">
        <f>IF(名簿入力!$H$20=0,"",名簿入力!$H$20)</f>
        <v/>
      </c>
      <c r="JS35" s="169"/>
      <c r="JT35" s="169"/>
      <c r="JU35" s="169"/>
      <c r="JV35" s="169"/>
      <c r="JW35" s="169"/>
      <c r="JX35" s="169"/>
      <c r="JY35" s="170"/>
      <c r="JZ35" s="191"/>
      <c r="KA35" s="205" t="s">
        <v>26</v>
      </c>
      <c r="KB35" s="206"/>
      <c r="KC35" s="175" t="str">
        <f>IF(名簿入力!$H$18=0,"",名簿入力!$H$18)</f>
        <v/>
      </c>
      <c r="KD35" s="175"/>
      <c r="KE35" s="175"/>
      <c r="KF35" s="175"/>
      <c r="KG35" s="175"/>
      <c r="KH35" s="175"/>
      <c r="KI35" s="173" t="s">
        <v>27</v>
      </c>
      <c r="KJ35" s="173"/>
      <c r="KK35" s="169" t="str">
        <f>IF(名簿入力!$H$20=0,"",名簿入力!$H$20)</f>
        <v/>
      </c>
      <c r="KL35" s="169"/>
      <c r="KM35" s="169"/>
      <c r="KN35" s="169"/>
      <c r="KO35" s="169"/>
      <c r="KP35" s="169"/>
      <c r="KQ35" s="169"/>
      <c r="KR35" s="170"/>
      <c r="KS35" s="191"/>
      <c r="KT35" s="205" t="s">
        <v>26</v>
      </c>
      <c r="KU35" s="206"/>
      <c r="KV35" s="175" t="str">
        <f>IF(名簿入力!$H$18=0,"",名簿入力!$H$18)</f>
        <v/>
      </c>
      <c r="KW35" s="175"/>
      <c r="KX35" s="175"/>
      <c r="KY35" s="175"/>
      <c r="KZ35" s="175"/>
      <c r="LA35" s="175"/>
      <c r="LB35" s="173" t="s">
        <v>27</v>
      </c>
      <c r="LC35" s="173"/>
      <c r="LD35" s="169" t="str">
        <f>IF(名簿入力!$H$20=0,"",名簿入力!$H$20)</f>
        <v/>
      </c>
      <c r="LE35" s="169"/>
      <c r="LF35" s="169"/>
      <c r="LG35" s="169"/>
      <c r="LH35" s="169"/>
      <c r="LI35" s="169"/>
      <c r="LJ35" s="169"/>
      <c r="LK35" s="170"/>
      <c r="LL35" s="191"/>
      <c r="LM35" s="205" t="s">
        <v>26</v>
      </c>
      <c r="LN35" s="206"/>
      <c r="LO35" s="175" t="str">
        <f>IF(名簿入力!$H$18=0,"",名簿入力!$H$18)</f>
        <v/>
      </c>
      <c r="LP35" s="175"/>
      <c r="LQ35" s="175"/>
      <c r="LR35" s="175"/>
      <c r="LS35" s="175"/>
      <c r="LT35" s="175"/>
      <c r="LU35" s="173" t="s">
        <v>27</v>
      </c>
      <c r="LV35" s="173"/>
      <c r="LW35" s="169" t="str">
        <f>IF(名簿入力!$H$20=0,"",名簿入力!$H$20)</f>
        <v/>
      </c>
      <c r="LX35" s="169"/>
      <c r="LY35" s="169"/>
      <c r="LZ35" s="169"/>
      <c r="MA35" s="169"/>
      <c r="MB35" s="169"/>
      <c r="MC35" s="169"/>
      <c r="MD35" s="170"/>
      <c r="ME35" s="191"/>
      <c r="MF35" s="205" t="s">
        <v>26</v>
      </c>
      <c r="MG35" s="206"/>
      <c r="MH35" s="175" t="str">
        <f>IF(名簿入力!$H$18=0,"",名簿入力!$H$18)</f>
        <v/>
      </c>
      <c r="MI35" s="175"/>
      <c r="MJ35" s="175"/>
      <c r="MK35" s="175"/>
      <c r="ML35" s="175"/>
      <c r="MM35" s="175"/>
      <c r="MN35" s="173" t="s">
        <v>27</v>
      </c>
      <c r="MO35" s="173"/>
      <c r="MP35" s="169" t="str">
        <f>IF(名簿入力!$H$20=0,"",名簿入力!$H$20)</f>
        <v/>
      </c>
      <c r="MQ35" s="169"/>
      <c r="MR35" s="169"/>
      <c r="MS35" s="169"/>
      <c r="MT35" s="169"/>
      <c r="MU35" s="169"/>
      <c r="MV35" s="169"/>
      <c r="MW35" s="170"/>
      <c r="MX35" s="191"/>
      <c r="MY35" s="205" t="s">
        <v>26</v>
      </c>
      <c r="MZ35" s="206"/>
      <c r="NA35" s="175" t="str">
        <f>IF(名簿入力!$H$18=0,"",名簿入力!$H$18)</f>
        <v/>
      </c>
      <c r="NB35" s="175"/>
      <c r="NC35" s="175"/>
      <c r="ND35" s="175"/>
      <c r="NE35" s="175"/>
      <c r="NF35" s="175"/>
      <c r="NG35" s="173" t="s">
        <v>27</v>
      </c>
      <c r="NH35" s="173"/>
      <c r="NI35" s="169" t="str">
        <f>IF(名簿入力!$H$20=0,"",名簿入力!$H$20)</f>
        <v/>
      </c>
      <c r="NJ35" s="169"/>
      <c r="NK35" s="169"/>
      <c r="NL35" s="169"/>
      <c r="NM35" s="169"/>
      <c r="NN35" s="169"/>
      <c r="NO35" s="169"/>
      <c r="NP35" s="170"/>
      <c r="NQ35" s="191"/>
      <c r="NR35" s="205" t="s">
        <v>26</v>
      </c>
      <c r="NS35" s="206"/>
      <c r="NT35" s="175" t="str">
        <f>IF(名簿入力!$H$18=0,"",名簿入力!$H$18)</f>
        <v/>
      </c>
      <c r="NU35" s="175"/>
      <c r="NV35" s="175"/>
      <c r="NW35" s="175"/>
      <c r="NX35" s="175"/>
      <c r="NY35" s="175"/>
      <c r="NZ35" s="173" t="s">
        <v>27</v>
      </c>
      <c r="OA35" s="173"/>
      <c r="OB35" s="169" t="str">
        <f>IF(名簿入力!$H$20=0,"",名簿入力!$H$20)</f>
        <v/>
      </c>
      <c r="OC35" s="169"/>
      <c r="OD35" s="169"/>
      <c r="OE35" s="169"/>
      <c r="OF35" s="169"/>
      <c r="OG35" s="169"/>
      <c r="OH35" s="169"/>
      <c r="OI35" s="170"/>
      <c r="OJ35" s="191"/>
      <c r="OK35" s="205" t="s">
        <v>26</v>
      </c>
      <c r="OL35" s="206"/>
      <c r="OM35" s="175" t="str">
        <f>IF(名簿入力!$H$18=0,"",名簿入力!$H$18)</f>
        <v/>
      </c>
      <c r="ON35" s="175"/>
      <c r="OO35" s="175"/>
      <c r="OP35" s="175"/>
      <c r="OQ35" s="175"/>
      <c r="OR35" s="175"/>
      <c r="OS35" s="173" t="s">
        <v>27</v>
      </c>
      <c r="OT35" s="173"/>
      <c r="OU35" s="169" t="str">
        <f>IF(名簿入力!$H$20=0,"",名簿入力!$H$20)</f>
        <v/>
      </c>
      <c r="OV35" s="169"/>
      <c r="OW35" s="169"/>
      <c r="OX35" s="169"/>
      <c r="OY35" s="169"/>
      <c r="OZ35" s="169"/>
      <c r="PA35" s="169"/>
      <c r="PB35" s="170"/>
      <c r="PC35" s="191"/>
      <c r="PD35" s="205" t="s">
        <v>26</v>
      </c>
      <c r="PE35" s="206"/>
      <c r="PF35" s="175" t="str">
        <f>IF(名簿入力!$H$18=0,"",名簿入力!$H$18)</f>
        <v/>
      </c>
      <c r="PG35" s="175"/>
      <c r="PH35" s="175"/>
      <c r="PI35" s="175"/>
      <c r="PJ35" s="175"/>
      <c r="PK35" s="175"/>
      <c r="PL35" s="173" t="s">
        <v>27</v>
      </c>
      <c r="PM35" s="173"/>
      <c r="PN35" s="169" t="str">
        <f>IF(名簿入力!$H$20=0,"",名簿入力!$H$20)</f>
        <v/>
      </c>
      <c r="PO35" s="169"/>
      <c r="PP35" s="169"/>
      <c r="PQ35" s="169"/>
      <c r="PR35" s="169"/>
      <c r="PS35" s="169"/>
      <c r="PT35" s="169"/>
      <c r="PU35" s="170"/>
      <c r="PV35" s="191"/>
      <c r="PW35" s="205" t="s">
        <v>26</v>
      </c>
      <c r="PX35" s="206"/>
      <c r="PY35" s="175" t="str">
        <f>IF(名簿入力!$H$18=0,"",名簿入力!$H$18)</f>
        <v/>
      </c>
      <c r="PZ35" s="175"/>
      <c r="QA35" s="175"/>
      <c r="QB35" s="175"/>
      <c r="QC35" s="175"/>
      <c r="QD35" s="175"/>
      <c r="QE35" s="173" t="s">
        <v>27</v>
      </c>
      <c r="QF35" s="173"/>
      <c r="QG35" s="169" t="str">
        <f>IF(名簿入力!$H$20=0,"",名簿入力!$H$20)</f>
        <v/>
      </c>
      <c r="QH35" s="169"/>
      <c r="QI35" s="169"/>
      <c r="QJ35" s="169"/>
      <c r="QK35" s="169"/>
      <c r="QL35" s="169"/>
      <c r="QM35" s="169"/>
      <c r="QN35" s="170"/>
      <c r="QO35" s="191"/>
      <c r="QP35" s="205" t="s">
        <v>26</v>
      </c>
      <c r="QQ35" s="206"/>
      <c r="QR35" s="175" t="str">
        <f>IF(名簿入力!$H$18=0,"",名簿入力!$H$18)</f>
        <v/>
      </c>
      <c r="QS35" s="175"/>
      <c r="QT35" s="175"/>
      <c r="QU35" s="175"/>
      <c r="QV35" s="175"/>
      <c r="QW35" s="175"/>
      <c r="QX35" s="173" t="s">
        <v>27</v>
      </c>
      <c r="QY35" s="173"/>
      <c r="QZ35" s="169" t="str">
        <f>IF(名簿入力!$H$20=0,"",名簿入力!$H$20)</f>
        <v/>
      </c>
      <c r="RA35" s="169"/>
      <c r="RB35" s="169"/>
      <c r="RC35" s="169"/>
      <c r="RD35" s="169"/>
      <c r="RE35" s="169"/>
      <c r="RF35" s="169"/>
      <c r="RG35" s="170"/>
      <c r="RH35" s="191"/>
      <c r="RI35" s="205" t="s">
        <v>26</v>
      </c>
      <c r="RJ35" s="206"/>
      <c r="RK35" s="175" t="str">
        <f>IF(名簿入力!$H$18=0,"",名簿入力!$H$18)</f>
        <v/>
      </c>
      <c r="RL35" s="175"/>
      <c r="RM35" s="175"/>
      <c r="RN35" s="175"/>
      <c r="RO35" s="175"/>
      <c r="RP35" s="175"/>
      <c r="RQ35" s="173" t="s">
        <v>27</v>
      </c>
      <c r="RR35" s="173"/>
      <c r="RS35" s="169" t="str">
        <f>IF(名簿入力!$H$20=0,"",名簿入力!$H$20)</f>
        <v/>
      </c>
      <c r="RT35" s="169"/>
      <c r="RU35" s="169"/>
      <c r="RV35" s="169"/>
      <c r="RW35" s="169"/>
      <c r="RX35" s="169"/>
      <c r="RY35" s="169"/>
      <c r="RZ35" s="170"/>
      <c r="SA35" s="191"/>
      <c r="SB35" s="205" t="s">
        <v>26</v>
      </c>
      <c r="SC35" s="206"/>
      <c r="SD35" s="175" t="str">
        <f>IF(名簿入力!$H$18=0,"",名簿入力!$H$18)</f>
        <v/>
      </c>
      <c r="SE35" s="175"/>
      <c r="SF35" s="175"/>
      <c r="SG35" s="175"/>
      <c r="SH35" s="175"/>
      <c r="SI35" s="175"/>
      <c r="SJ35" s="173" t="s">
        <v>27</v>
      </c>
      <c r="SK35" s="173"/>
      <c r="SL35" s="169" t="str">
        <f>IF(名簿入力!$H$20=0,"",名簿入力!$H$20)</f>
        <v/>
      </c>
      <c r="SM35" s="169"/>
      <c r="SN35" s="169"/>
      <c r="SO35" s="169"/>
      <c r="SP35" s="169"/>
      <c r="SQ35" s="169"/>
      <c r="SR35" s="169"/>
      <c r="SS35" s="170"/>
      <c r="ST35" s="191"/>
      <c r="SU35" s="205" t="s">
        <v>26</v>
      </c>
      <c r="SV35" s="206"/>
      <c r="SW35" s="175" t="str">
        <f>IF(名簿入力!$H$18=0,"",名簿入力!$H$18)</f>
        <v/>
      </c>
      <c r="SX35" s="175"/>
      <c r="SY35" s="175"/>
      <c r="SZ35" s="175"/>
      <c r="TA35" s="175"/>
      <c r="TB35" s="175"/>
      <c r="TC35" s="173" t="s">
        <v>27</v>
      </c>
      <c r="TD35" s="173"/>
      <c r="TE35" s="169" t="str">
        <f>IF(名簿入力!$H$20=0,"",名簿入力!$H$20)</f>
        <v/>
      </c>
      <c r="TF35" s="169"/>
      <c r="TG35" s="169"/>
      <c r="TH35" s="169"/>
      <c r="TI35" s="169"/>
      <c r="TJ35" s="169"/>
      <c r="TK35" s="169"/>
      <c r="TL35" s="170"/>
      <c r="TM35" s="191"/>
      <c r="TN35" s="205" t="s">
        <v>26</v>
      </c>
      <c r="TO35" s="206"/>
      <c r="TP35" s="175" t="str">
        <f>IF(名簿入力!$H$18=0,"",名簿入力!$H$18)</f>
        <v/>
      </c>
      <c r="TQ35" s="175"/>
      <c r="TR35" s="175"/>
      <c r="TS35" s="175"/>
      <c r="TT35" s="175"/>
      <c r="TU35" s="175"/>
      <c r="TV35" s="173" t="s">
        <v>27</v>
      </c>
      <c r="TW35" s="173"/>
      <c r="TX35" s="169" t="str">
        <f>IF(名簿入力!$H$20=0,"",名簿入力!$H$20)</f>
        <v/>
      </c>
      <c r="TY35" s="169"/>
      <c r="TZ35" s="169"/>
      <c r="UA35" s="169"/>
      <c r="UB35" s="169"/>
      <c r="UC35" s="169"/>
      <c r="UD35" s="169"/>
      <c r="UE35" s="170"/>
      <c r="UF35" s="191"/>
      <c r="UG35" s="205" t="s">
        <v>26</v>
      </c>
      <c r="UH35" s="206"/>
      <c r="UI35" s="175" t="str">
        <f>IF(名簿入力!$H$18=0,"",名簿入力!$H$18)</f>
        <v/>
      </c>
      <c r="UJ35" s="175"/>
      <c r="UK35" s="175"/>
      <c r="UL35" s="175"/>
      <c r="UM35" s="175"/>
      <c r="UN35" s="175"/>
      <c r="UO35" s="173" t="s">
        <v>27</v>
      </c>
      <c r="UP35" s="173"/>
      <c r="UQ35" s="169" t="str">
        <f>IF(名簿入力!$H$20=0,"",名簿入力!$H$20)</f>
        <v/>
      </c>
      <c r="UR35" s="169"/>
      <c r="US35" s="169"/>
      <c r="UT35" s="169"/>
      <c r="UU35" s="169"/>
      <c r="UV35" s="169"/>
      <c r="UW35" s="169"/>
      <c r="UX35" s="170"/>
    </row>
    <row r="36" spans="1:570" s="1" customFormat="1" ht="28.5" customHeight="1" thickBot="1" x14ac:dyDescent="0.45">
      <c r="A36" s="192"/>
      <c r="B36" s="207"/>
      <c r="C36" s="208"/>
      <c r="D36" s="176"/>
      <c r="E36" s="176"/>
      <c r="F36" s="176"/>
      <c r="G36" s="176"/>
      <c r="H36" s="176"/>
      <c r="I36" s="176"/>
      <c r="J36" s="174"/>
      <c r="K36" s="174"/>
      <c r="L36" s="171"/>
      <c r="M36" s="171"/>
      <c r="N36" s="171"/>
      <c r="O36" s="171"/>
      <c r="P36" s="171"/>
      <c r="Q36" s="171"/>
      <c r="R36" s="171"/>
      <c r="S36" s="172"/>
      <c r="T36" s="192"/>
      <c r="U36" s="207"/>
      <c r="V36" s="208"/>
      <c r="W36" s="176"/>
      <c r="X36" s="176"/>
      <c r="Y36" s="176"/>
      <c r="Z36" s="176"/>
      <c r="AA36" s="176"/>
      <c r="AB36" s="176"/>
      <c r="AC36" s="174"/>
      <c r="AD36" s="174"/>
      <c r="AE36" s="171"/>
      <c r="AF36" s="171"/>
      <c r="AG36" s="171"/>
      <c r="AH36" s="171"/>
      <c r="AI36" s="171"/>
      <c r="AJ36" s="171"/>
      <c r="AK36" s="171"/>
      <c r="AL36" s="172"/>
      <c r="AM36" s="192"/>
      <c r="AN36" s="207"/>
      <c r="AO36" s="208"/>
      <c r="AP36" s="176"/>
      <c r="AQ36" s="176"/>
      <c r="AR36" s="176"/>
      <c r="AS36" s="176"/>
      <c r="AT36" s="176"/>
      <c r="AU36" s="176"/>
      <c r="AV36" s="174"/>
      <c r="AW36" s="174"/>
      <c r="AX36" s="171"/>
      <c r="AY36" s="171"/>
      <c r="AZ36" s="171"/>
      <c r="BA36" s="171"/>
      <c r="BB36" s="171"/>
      <c r="BC36" s="171"/>
      <c r="BD36" s="171"/>
      <c r="BE36" s="172"/>
      <c r="BF36" s="192"/>
      <c r="BG36" s="207"/>
      <c r="BH36" s="208"/>
      <c r="BI36" s="176"/>
      <c r="BJ36" s="176"/>
      <c r="BK36" s="176"/>
      <c r="BL36" s="176"/>
      <c r="BM36" s="176"/>
      <c r="BN36" s="176"/>
      <c r="BO36" s="174"/>
      <c r="BP36" s="174"/>
      <c r="BQ36" s="171"/>
      <c r="BR36" s="171"/>
      <c r="BS36" s="171"/>
      <c r="BT36" s="171"/>
      <c r="BU36" s="171"/>
      <c r="BV36" s="171"/>
      <c r="BW36" s="171"/>
      <c r="BX36" s="172"/>
      <c r="BY36" s="192"/>
      <c r="BZ36" s="207"/>
      <c r="CA36" s="208"/>
      <c r="CB36" s="176"/>
      <c r="CC36" s="176"/>
      <c r="CD36" s="176"/>
      <c r="CE36" s="176"/>
      <c r="CF36" s="176"/>
      <c r="CG36" s="176"/>
      <c r="CH36" s="174"/>
      <c r="CI36" s="174"/>
      <c r="CJ36" s="171"/>
      <c r="CK36" s="171"/>
      <c r="CL36" s="171"/>
      <c r="CM36" s="171"/>
      <c r="CN36" s="171"/>
      <c r="CO36" s="171"/>
      <c r="CP36" s="171"/>
      <c r="CQ36" s="172"/>
      <c r="CR36" s="192"/>
      <c r="CS36" s="207"/>
      <c r="CT36" s="208"/>
      <c r="CU36" s="176"/>
      <c r="CV36" s="176"/>
      <c r="CW36" s="176"/>
      <c r="CX36" s="176"/>
      <c r="CY36" s="176"/>
      <c r="CZ36" s="176"/>
      <c r="DA36" s="174"/>
      <c r="DB36" s="174"/>
      <c r="DC36" s="171"/>
      <c r="DD36" s="171"/>
      <c r="DE36" s="171"/>
      <c r="DF36" s="171"/>
      <c r="DG36" s="171"/>
      <c r="DH36" s="171"/>
      <c r="DI36" s="171"/>
      <c r="DJ36" s="172"/>
      <c r="DK36" s="192"/>
      <c r="DL36" s="207"/>
      <c r="DM36" s="208"/>
      <c r="DN36" s="176"/>
      <c r="DO36" s="176"/>
      <c r="DP36" s="176"/>
      <c r="DQ36" s="176"/>
      <c r="DR36" s="176"/>
      <c r="DS36" s="176"/>
      <c r="DT36" s="174"/>
      <c r="DU36" s="174"/>
      <c r="DV36" s="171"/>
      <c r="DW36" s="171"/>
      <c r="DX36" s="171"/>
      <c r="DY36" s="171"/>
      <c r="DZ36" s="171"/>
      <c r="EA36" s="171"/>
      <c r="EB36" s="171"/>
      <c r="EC36" s="172"/>
      <c r="ED36" s="192"/>
      <c r="EE36" s="207"/>
      <c r="EF36" s="208"/>
      <c r="EG36" s="176"/>
      <c r="EH36" s="176"/>
      <c r="EI36" s="176"/>
      <c r="EJ36" s="176"/>
      <c r="EK36" s="176"/>
      <c r="EL36" s="176"/>
      <c r="EM36" s="174"/>
      <c r="EN36" s="174"/>
      <c r="EO36" s="171"/>
      <c r="EP36" s="171"/>
      <c r="EQ36" s="171"/>
      <c r="ER36" s="171"/>
      <c r="ES36" s="171"/>
      <c r="ET36" s="171"/>
      <c r="EU36" s="171"/>
      <c r="EV36" s="172"/>
      <c r="EW36" s="192"/>
      <c r="EX36" s="207"/>
      <c r="EY36" s="208"/>
      <c r="EZ36" s="176"/>
      <c r="FA36" s="176"/>
      <c r="FB36" s="176"/>
      <c r="FC36" s="176"/>
      <c r="FD36" s="176"/>
      <c r="FE36" s="176"/>
      <c r="FF36" s="174"/>
      <c r="FG36" s="174"/>
      <c r="FH36" s="171"/>
      <c r="FI36" s="171"/>
      <c r="FJ36" s="171"/>
      <c r="FK36" s="171"/>
      <c r="FL36" s="171"/>
      <c r="FM36" s="171"/>
      <c r="FN36" s="171"/>
      <c r="FO36" s="172"/>
      <c r="FP36" s="192"/>
      <c r="FQ36" s="207"/>
      <c r="FR36" s="208"/>
      <c r="FS36" s="176"/>
      <c r="FT36" s="176"/>
      <c r="FU36" s="176"/>
      <c r="FV36" s="176"/>
      <c r="FW36" s="176"/>
      <c r="FX36" s="176"/>
      <c r="FY36" s="174"/>
      <c r="FZ36" s="174"/>
      <c r="GA36" s="171"/>
      <c r="GB36" s="171"/>
      <c r="GC36" s="171"/>
      <c r="GD36" s="171"/>
      <c r="GE36" s="171"/>
      <c r="GF36" s="171"/>
      <c r="GG36" s="171"/>
      <c r="GH36" s="172"/>
      <c r="GI36" s="192"/>
      <c r="GJ36" s="207"/>
      <c r="GK36" s="208"/>
      <c r="GL36" s="176"/>
      <c r="GM36" s="176"/>
      <c r="GN36" s="176"/>
      <c r="GO36" s="176"/>
      <c r="GP36" s="176"/>
      <c r="GQ36" s="176"/>
      <c r="GR36" s="174"/>
      <c r="GS36" s="174"/>
      <c r="GT36" s="171"/>
      <c r="GU36" s="171"/>
      <c r="GV36" s="171"/>
      <c r="GW36" s="171"/>
      <c r="GX36" s="171"/>
      <c r="GY36" s="171"/>
      <c r="GZ36" s="171"/>
      <c r="HA36" s="172"/>
      <c r="HB36" s="192"/>
      <c r="HC36" s="207"/>
      <c r="HD36" s="208"/>
      <c r="HE36" s="176"/>
      <c r="HF36" s="176"/>
      <c r="HG36" s="176"/>
      <c r="HH36" s="176"/>
      <c r="HI36" s="176"/>
      <c r="HJ36" s="176"/>
      <c r="HK36" s="174"/>
      <c r="HL36" s="174"/>
      <c r="HM36" s="171"/>
      <c r="HN36" s="171"/>
      <c r="HO36" s="171"/>
      <c r="HP36" s="171"/>
      <c r="HQ36" s="171"/>
      <c r="HR36" s="171"/>
      <c r="HS36" s="171"/>
      <c r="HT36" s="172"/>
      <c r="HU36" s="192"/>
      <c r="HV36" s="207"/>
      <c r="HW36" s="208"/>
      <c r="HX36" s="176"/>
      <c r="HY36" s="176"/>
      <c r="HZ36" s="176"/>
      <c r="IA36" s="176"/>
      <c r="IB36" s="176"/>
      <c r="IC36" s="176"/>
      <c r="ID36" s="174"/>
      <c r="IE36" s="174"/>
      <c r="IF36" s="171"/>
      <c r="IG36" s="171"/>
      <c r="IH36" s="171"/>
      <c r="II36" s="171"/>
      <c r="IJ36" s="171"/>
      <c r="IK36" s="171"/>
      <c r="IL36" s="171"/>
      <c r="IM36" s="172"/>
      <c r="IN36" s="192"/>
      <c r="IO36" s="207"/>
      <c r="IP36" s="208"/>
      <c r="IQ36" s="176"/>
      <c r="IR36" s="176"/>
      <c r="IS36" s="176"/>
      <c r="IT36" s="176"/>
      <c r="IU36" s="176"/>
      <c r="IV36" s="176"/>
      <c r="IW36" s="174"/>
      <c r="IX36" s="174"/>
      <c r="IY36" s="171"/>
      <c r="IZ36" s="171"/>
      <c r="JA36" s="171"/>
      <c r="JB36" s="171"/>
      <c r="JC36" s="171"/>
      <c r="JD36" s="171"/>
      <c r="JE36" s="171"/>
      <c r="JF36" s="172"/>
      <c r="JG36" s="192"/>
      <c r="JH36" s="207"/>
      <c r="JI36" s="208"/>
      <c r="JJ36" s="176"/>
      <c r="JK36" s="176"/>
      <c r="JL36" s="176"/>
      <c r="JM36" s="176"/>
      <c r="JN36" s="176"/>
      <c r="JO36" s="176"/>
      <c r="JP36" s="174"/>
      <c r="JQ36" s="174"/>
      <c r="JR36" s="171"/>
      <c r="JS36" s="171"/>
      <c r="JT36" s="171"/>
      <c r="JU36" s="171"/>
      <c r="JV36" s="171"/>
      <c r="JW36" s="171"/>
      <c r="JX36" s="171"/>
      <c r="JY36" s="172"/>
      <c r="JZ36" s="192"/>
      <c r="KA36" s="207"/>
      <c r="KB36" s="208"/>
      <c r="KC36" s="176"/>
      <c r="KD36" s="176"/>
      <c r="KE36" s="176"/>
      <c r="KF36" s="176"/>
      <c r="KG36" s="176"/>
      <c r="KH36" s="176"/>
      <c r="KI36" s="174"/>
      <c r="KJ36" s="174"/>
      <c r="KK36" s="171"/>
      <c r="KL36" s="171"/>
      <c r="KM36" s="171"/>
      <c r="KN36" s="171"/>
      <c r="KO36" s="171"/>
      <c r="KP36" s="171"/>
      <c r="KQ36" s="171"/>
      <c r="KR36" s="172"/>
      <c r="KS36" s="192"/>
      <c r="KT36" s="207"/>
      <c r="KU36" s="208"/>
      <c r="KV36" s="176"/>
      <c r="KW36" s="176"/>
      <c r="KX36" s="176"/>
      <c r="KY36" s="176"/>
      <c r="KZ36" s="176"/>
      <c r="LA36" s="176"/>
      <c r="LB36" s="174"/>
      <c r="LC36" s="174"/>
      <c r="LD36" s="171"/>
      <c r="LE36" s="171"/>
      <c r="LF36" s="171"/>
      <c r="LG36" s="171"/>
      <c r="LH36" s="171"/>
      <c r="LI36" s="171"/>
      <c r="LJ36" s="171"/>
      <c r="LK36" s="172"/>
      <c r="LL36" s="192"/>
      <c r="LM36" s="207"/>
      <c r="LN36" s="208"/>
      <c r="LO36" s="176"/>
      <c r="LP36" s="176"/>
      <c r="LQ36" s="176"/>
      <c r="LR36" s="176"/>
      <c r="LS36" s="176"/>
      <c r="LT36" s="176"/>
      <c r="LU36" s="174"/>
      <c r="LV36" s="174"/>
      <c r="LW36" s="171"/>
      <c r="LX36" s="171"/>
      <c r="LY36" s="171"/>
      <c r="LZ36" s="171"/>
      <c r="MA36" s="171"/>
      <c r="MB36" s="171"/>
      <c r="MC36" s="171"/>
      <c r="MD36" s="172"/>
      <c r="ME36" s="192"/>
      <c r="MF36" s="207"/>
      <c r="MG36" s="208"/>
      <c r="MH36" s="176"/>
      <c r="MI36" s="176"/>
      <c r="MJ36" s="176"/>
      <c r="MK36" s="176"/>
      <c r="ML36" s="176"/>
      <c r="MM36" s="176"/>
      <c r="MN36" s="174"/>
      <c r="MO36" s="174"/>
      <c r="MP36" s="171"/>
      <c r="MQ36" s="171"/>
      <c r="MR36" s="171"/>
      <c r="MS36" s="171"/>
      <c r="MT36" s="171"/>
      <c r="MU36" s="171"/>
      <c r="MV36" s="171"/>
      <c r="MW36" s="172"/>
      <c r="MX36" s="192"/>
      <c r="MY36" s="207"/>
      <c r="MZ36" s="208"/>
      <c r="NA36" s="176"/>
      <c r="NB36" s="176"/>
      <c r="NC36" s="176"/>
      <c r="ND36" s="176"/>
      <c r="NE36" s="176"/>
      <c r="NF36" s="176"/>
      <c r="NG36" s="174"/>
      <c r="NH36" s="174"/>
      <c r="NI36" s="171"/>
      <c r="NJ36" s="171"/>
      <c r="NK36" s="171"/>
      <c r="NL36" s="171"/>
      <c r="NM36" s="171"/>
      <c r="NN36" s="171"/>
      <c r="NO36" s="171"/>
      <c r="NP36" s="172"/>
      <c r="NQ36" s="192"/>
      <c r="NR36" s="207"/>
      <c r="NS36" s="208"/>
      <c r="NT36" s="176"/>
      <c r="NU36" s="176"/>
      <c r="NV36" s="176"/>
      <c r="NW36" s="176"/>
      <c r="NX36" s="176"/>
      <c r="NY36" s="176"/>
      <c r="NZ36" s="174"/>
      <c r="OA36" s="174"/>
      <c r="OB36" s="171"/>
      <c r="OC36" s="171"/>
      <c r="OD36" s="171"/>
      <c r="OE36" s="171"/>
      <c r="OF36" s="171"/>
      <c r="OG36" s="171"/>
      <c r="OH36" s="171"/>
      <c r="OI36" s="172"/>
      <c r="OJ36" s="192"/>
      <c r="OK36" s="207"/>
      <c r="OL36" s="208"/>
      <c r="OM36" s="176"/>
      <c r="ON36" s="176"/>
      <c r="OO36" s="176"/>
      <c r="OP36" s="176"/>
      <c r="OQ36" s="176"/>
      <c r="OR36" s="176"/>
      <c r="OS36" s="174"/>
      <c r="OT36" s="174"/>
      <c r="OU36" s="171"/>
      <c r="OV36" s="171"/>
      <c r="OW36" s="171"/>
      <c r="OX36" s="171"/>
      <c r="OY36" s="171"/>
      <c r="OZ36" s="171"/>
      <c r="PA36" s="171"/>
      <c r="PB36" s="172"/>
      <c r="PC36" s="192"/>
      <c r="PD36" s="207"/>
      <c r="PE36" s="208"/>
      <c r="PF36" s="176"/>
      <c r="PG36" s="176"/>
      <c r="PH36" s="176"/>
      <c r="PI36" s="176"/>
      <c r="PJ36" s="176"/>
      <c r="PK36" s="176"/>
      <c r="PL36" s="174"/>
      <c r="PM36" s="174"/>
      <c r="PN36" s="171"/>
      <c r="PO36" s="171"/>
      <c r="PP36" s="171"/>
      <c r="PQ36" s="171"/>
      <c r="PR36" s="171"/>
      <c r="PS36" s="171"/>
      <c r="PT36" s="171"/>
      <c r="PU36" s="172"/>
      <c r="PV36" s="192"/>
      <c r="PW36" s="207"/>
      <c r="PX36" s="208"/>
      <c r="PY36" s="176"/>
      <c r="PZ36" s="176"/>
      <c r="QA36" s="176"/>
      <c r="QB36" s="176"/>
      <c r="QC36" s="176"/>
      <c r="QD36" s="176"/>
      <c r="QE36" s="174"/>
      <c r="QF36" s="174"/>
      <c r="QG36" s="171"/>
      <c r="QH36" s="171"/>
      <c r="QI36" s="171"/>
      <c r="QJ36" s="171"/>
      <c r="QK36" s="171"/>
      <c r="QL36" s="171"/>
      <c r="QM36" s="171"/>
      <c r="QN36" s="172"/>
      <c r="QO36" s="192"/>
      <c r="QP36" s="207"/>
      <c r="QQ36" s="208"/>
      <c r="QR36" s="176"/>
      <c r="QS36" s="176"/>
      <c r="QT36" s="176"/>
      <c r="QU36" s="176"/>
      <c r="QV36" s="176"/>
      <c r="QW36" s="176"/>
      <c r="QX36" s="174"/>
      <c r="QY36" s="174"/>
      <c r="QZ36" s="171"/>
      <c r="RA36" s="171"/>
      <c r="RB36" s="171"/>
      <c r="RC36" s="171"/>
      <c r="RD36" s="171"/>
      <c r="RE36" s="171"/>
      <c r="RF36" s="171"/>
      <c r="RG36" s="172"/>
      <c r="RH36" s="192"/>
      <c r="RI36" s="207"/>
      <c r="RJ36" s="208"/>
      <c r="RK36" s="176"/>
      <c r="RL36" s="176"/>
      <c r="RM36" s="176"/>
      <c r="RN36" s="176"/>
      <c r="RO36" s="176"/>
      <c r="RP36" s="176"/>
      <c r="RQ36" s="174"/>
      <c r="RR36" s="174"/>
      <c r="RS36" s="171"/>
      <c r="RT36" s="171"/>
      <c r="RU36" s="171"/>
      <c r="RV36" s="171"/>
      <c r="RW36" s="171"/>
      <c r="RX36" s="171"/>
      <c r="RY36" s="171"/>
      <c r="RZ36" s="172"/>
      <c r="SA36" s="192"/>
      <c r="SB36" s="207"/>
      <c r="SC36" s="208"/>
      <c r="SD36" s="176"/>
      <c r="SE36" s="176"/>
      <c r="SF36" s="176"/>
      <c r="SG36" s="176"/>
      <c r="SH36" s="176"/>
      <c r="SI36" s="176"/>
      <c r="SJ36" s="174"/>
      <c r="SK36" s="174"/>
      <c r="SL36" s="171"/>
      <c r="SM36" s="171"/>
      <c r="SN36" s="171"/>
      <c r="SO36" s="171"/>
      <c r="SP36" s="171"/>
      <c r="SQ36" s="171"/>
      <c r="SR36" s="171"/>
      <c r="SS36" s="172"/>
      <c r="ST36" s="192"/>
      <c r="SU36" s="207"/>
      <c r="SV36" s="208"/>
      <c r="SW36" s="176"/>
      <c r="SX36" s="176"/>
      <c r="SY36" s="176"/>
      <c r="SZ36" s="176"/>
      <c r="TA36" s="176"/>
      <c r="TB36" s="176"/>
      <c r="TC36" s="174"/>
      <c r="TD36" s="174"/>
      <c r="TE36" s="171"/>
      <c r="TF36" s="171"/>
      <c r="TG36" s="171"/>
      <c r="TH36" s="171"/>
      <c r="TI36" s="171"/>
      <c r="TJ36" s="171"/>
      <c r="TK36" s="171"/>
      <c r="TL36" s="172"/>
      <c r="TM36" s="192"/>
      <c r="TN36" s="207"/>
      <c r="TO36" s="208"/>
      <c r="TP36" s="176"/>
      <c r="TQ36" s="176"/>
      <c r="TR36" s="176"/>
      <c r="TS36" s="176"/>
      <c r="TT36" s="176"/>
      <c r="TU36" s="176"/>
      <c r="TV36" s="174"/>
      <c r="TW36" s="174"/>
      <c r="TX36" s="171"/>
      <c r="TY36" s="171"/>
      <c r="TZ36" s="171"/>
      <c r="UA36" s="171"/>
      <c r="UB36" s="171"/>
      <c r="UC36" s="171"/>
      <c r="UD36" s="171"/>
      <c r="UE36" s="172"/>
      <c r="UF36" s="192"/>
      <c r="UG36" s="207"/>
      <c r="UH36" s="208"/>
      <c r="UI36" s="176"/>
      <c r="UJ36" s="176"/>
      <c r="UK36" s="176"/>
      <c r="UL36" s="176"/>
      <c r="UM36" s="176"/>
      <c r="UN36" s="176"/>
      <c r="UO36" s="174"/>
      <c r="UP36" s="174"/>
      <c r="UQ36" s="171"/>
      <c r="UR36" s="171"/>
      <c r="US36" s="171"/>
      <c r="UT36" s="171"/>
      <c r="UU36" s="171"/>
      <c r="UV36" s="171"/>
      <c r="UW36" s="171"/>
      <c r="UX36" s="172"/>
    </row>
    <row r="37" spans="1:570" s="1" customFormat="1" ht="24" customHeight="1" x14ac:dyDescent="0.4">
      <c r="A37" s="20">
        <f ca="1">TODAY()*1</f>
        <v>45891</v>
      </c>
      <c r="B37" s="19" t="str">
        <f ca="1">TEXT(A37,"ggge年ｍ月ｄ日")</f>
        <v>令和7年8月22日</v>
      </c>
      <c r="N37" s="205" t="str">
        <f>IF(OR(Q37="",Q37=0),"","助成金：")</f>
        <v>助成金：</v>
      </c>
      <c r="O37" s="206"/>
      <c r="P37" s="206"/>
      <c r="Q37" s="267" t="str">
        <f>IFERROR(VLOOKUP(K$22,名簿入力!$A$27:$L$56,$M$15,FALSE),"")</f>
        <v>　</v>
      </c>
      <c r="R37" s="267"/>
      <c r="S37" s="268"/>
      <c r="T37" s="19">
        <f ca="1">TODAY()*1</f>
        <v>45891</v>
      </c>
      <c r="U37" s="19" t="str">
        <f ca="1">TEXT(T37,"ggge年ｍ月ｄ日")</f>
        <v>令和7年8月22日</v>
      </c>
      <c r="AG37" s="255" t="str">
        <f>IF(OR(AJ37="",AJ37=0),"","助成金：")</f>
        <v>助成金：</v>
      </c>
      <c r="AH37" s="256"/>
      <c r="AI37" s="256"/>
      <c r="AJ37" s="243" t="str">
        <f>IFERROR(VLOOKUP(AD$22,名簿入力!$A$27:$L$56,$M$15,FALSE),"")</f>
        <v>　</v>
      </c>
      <c r="AK37" s="243"/>
      <c r="AL37" s="244"/>
      <c r="AM37" s="19">
        <f ca="1">TODAY()*1</f>
        <v>45891</v>
      </c>
      <c r="AN37" s="19" t="str">
        <f ca="1">TEXT(AM37,"ggge年ｍ月ｄ日")</f>
        <v>令和7年8月22日</v>
      </c>
      <c r="AZ37" s="255" t="str">
        <f>IF(OR(BC37="",BC37=0),"","助成金：")</f>
        <v>助成金：</v>
      </c>
      <c r="BA37" s="256"/>
      <c r="BB37" s="256"/>
      <c r="BC37" s="243" t="str">
        <f>IFERROR(VLOOKUP(AW$22,名簿入力!$A$27:$L$56,$M$15,FALSE),"")</f>
        <v>　</v>
      </c>
      <c r="BD37" s="243"/>
      <c r="BE37" s="244"/>
      <c r="BF37" s="19">
        <f ca="1">TODAY()*1</f>
        <v>45891</v>
      </c>
      <c r="BG37" s="19" t="str">
        <f ca="1">TEXT(BF37,"ggge年ｍ月ｄ日")</f>
        <v>令和7年8月22日</v>
      </c>
      <c r="BS37" s="255" t="str">
        <f>IF(OR(BV37="",BV37=0),"","助成金：")</f>
        <v>助成金：</v>
      </c>
      <c r="BT37" s="256"/>
      <c r="BU37" s="256"/>
      <c r="BV37" s="243" t="str">
        <f>IFERROR(VLOOKUP(BP$22,名簿入力!$A$27:$L$56,$M$15,FALSE),"")</f>
        <v>　</v>
      </c>
      <c r="BW37" s="243"/>
      <c r="BX37" s="244"/>
      <c r="BY37" s="19">
        <f ca="1">TODAY()*1</f>
        <v>45891</v>
      </c>
      <c r="BZ37" s="19" t="str">
        <f ca="1">TEXT(BY37,"ggge年ｍ月ｄ日")</f>
        <v>令和7年8月22日</v>
      </c>
      <c r="CL37" s="255" t="str">
        <f>IF(OR(CO37="",CO37=0),"","助成金：")</f>
        <v>助成金：</v>
      </c>
      <c r="CM37" s="256"/>
      <c r="CN37" s="256"/>
      <c r="CO37" s="243" t="str">
        <f>IFERROR(VLOOKUP(CI$22,名簿入力!$A$27:$L$56,$M$15,FALSE),"")</f>
        <v>　</v>
      </c>
      <c r="CP37" s="243"/>
      <c r="CQ37" s="244"/>
      <c r="CR37" s="19">
        <f ca="1">TODAY()*1</f>
        <v>45891</v>
      </c>
      <c r="CS37" s="19" t="str">
        <f ca="1">TEXT(CR37,"ggge年ｍ月ｄ日")</f>
        <v>令和7年8月22日</v>
      </c>
      <c r="DE37" s="255" t="str">
        <f>IF(OR(DH37="",DH37=0),"","助成金：")</f>
        <v>助成金：</v>
      </c>
      <c r="DF37" s="256"/>
      <c r="DG37" s="256"/>
      <c r="DH37" s="243" t="str">
        <f>IFERROR(VLOOKUP(DB$22,名簿入力!$A$27:$L$56,$M$15,FALSE),"")</f>
        <v>　</v>
      </c>
      <c r="DI37" s="243"/>
      <c r="DJ37" s="244"/>
      <c r="DK37" s="19">
        <f ca="1">TODAY()*1</f>
        <v>45891</v>
      </c>
      <c r="DL37" s="19" t="str">
        <f ca="1">TEXT(DK37,"ggge年ｍ月ｄ日")</f>
        <v>令和7年8月22日</v>
      </c>
      <c r="DX37" s="255" t="str">
        <f>IF(OR(EA37="",EA37=0),"","助成金：")</f>
        <v>助成金：</v>
      </c>
      <c r="DY37" s="256"/>
      <c r="DZ37" s="256"/>
      <c r="EA37" s="243" t="str">
        <f>IFERROR(VLOOKUP(DU$22,名簿入力!$A$27:$L$56,$M$15,FALSE),"")</f>
        <v>　</v>
      </c>
      <c r="EB37" s="243"/>
      <c r="EC37" s="244"/>
      <c r="ED37" s="19">
        <f ca="1">TODAY()*1</f>
        <v>45891</v>
      </c>
      <c r="EE37" s="19" t="str">
        <f ca="1">TEXT(ED37,"ggge年ｍ月ｄ日")</f>
        <v>令和7年8月22日</v>
      </c>
      <c r="EQ37" s="255" t="str">
        <f>IF(OR(ET37="",ET37=0),"","助成金：")</f>
        <v>助成金：</v>
      </c>
      <c r="ER37" s="256"/>
      <c r="ES37" s="256"/>
      <c r="ET37" s="243" t="str">
        <f>IFERROR(VLOOKUP(EN$22,名簿入力!$A$27:$L$56,$M$15,FALSE),"")</f>
        <v>　</v>
      </c>
      <c r="EU37" s="243"/>
      <c r="EV37" s="244"/>
      <c r="EW37" s="19">
        <f ca="1">TODAY()*1</f>
        <v>45891</v>
      </c>
      <c r="EX37" s="19" t="str">
        <f ca="1">TEXT(EW37,"ggge年ｍ月ｄ日")</f>
        <v>令和7年8月22日</v>
      </c>
      <c r="FJ37" s="255" t="str">
        <f>IF(OR(FM37="",FM37=0),"","助成金：")</f>
        <v>助成金：</v>
      </c>
      <c r="FK37" s="256"/>
      <c r="FL37" s="256"/>
      <c r="FM37" s="243" t="str">
        <f>IFERROR(VLOOKUP(FG$22,名簿入力!$A$27:$L$56,$M$15,FALSE),"")</f>
        <v>　</v>
      </c>
      <c r="FN37" s="243"/>
      <c r="FO37" s="244"/>
      <c r="FP37" s="19">
        <f ca="1">TODAY()*1</f>
        <v>45891</v>
      </c>
      <c r="FQ37" s="19" t="str">
        <f ca="1">TEXT(FP37,"ggge年ｍ月ｄ日")</f>
        <v>令和7年8月22日</v>
      </c>
      <c r="GC37" s="255" t="str">
        <f>IF(OR(GF37="",GF37=0),"","助成金：")</f>
        <v>助成金：</v>
      </c>
      <c r="GD37" s="256"/>
      <c r="GE37" s="256"/>
      <c r="GF37" s="243" t="str">
        <f>IFERROR(VLOOKUP(FZ$22,名簿入力!$A$27:$L$56,$M$15,FALSE),"")</f>
        <v>　</v>
      </c>
      <c r="GG37" s="243"/>
      <c r="GH37" s="244"/>
      <c r="GI37" s="19">
        <f ca="1">TODAY()*1</f>
        <v>45891</v>
      </c>
      <c r="GJ37" s="19" t="str">
        <f ca="1">TEXT(GI37,"ggge年ｍ月ｄ日")</f>
        <v>令和7年8月22日</v>
      </c>
      <c r="GV37" s="255" t="str">
        <f>IF(OR(GY37="",GY37=0),"","助成金：")</f>
        <v>助成金：</v>
      </c>
      <c r="GW37" s="256"/>
      <c r="GX37" s="256"/>
      <c r="GY37" s="243" t="str">
        <f>IFERROR(VLOOKUP(GS$22,名簿入力!$A$27:$L$56,$M$15,FALSE),"")</f>
        <v>　</v>
      </c>
      <c r="GZ37" s="243"/>
      <c r="HA37" s="244"/>
      <c r="HB37" s="19">
        <f ca="1">TODAY()*1</f>
        <v>45891</v>
      </c>
      <c r="HC37" s="19" t="str">
        <f ca="1">TEXT(HB37,"ggge年ｍ月ｄ日")</f>
        <v>令和7年8月22日</v>
      </c>
      <c r="HO37" s="255" t="str">
        <f>IF(OR(HR37="",HR37=0),"","助成金：")</f>
        <v>助成金：</v>
      </c>
      <c r="HP37" s="256"/>
      <c r="HQ37" s="256"/>
      <c r="HR37" s="243" t="str">
        <f>IFERROR(VLOOKUP(HL$22,名簿入力!$A$27:$L$56,$M$15,FALSE),"")</f>
        <v>　</v>
      </c>
      <c r="HS37" s="243"/>
      <c r="HT37" s="244"/>
      <c r="HU37" s="19">
        <f ca="1">TODAY()*1</f>
        <v>45891</v>
      </c>
      <c r="HV37" s="19" t="str">
        <f ca="1">TEXT(HU37,"ggge年ｍ月ｄ日")</f>
        <v>令和7年8月22日</v>
      </c>
      <c r="IH37" s="255" t="str">
        <f>IF(OR(IK37="",IK37=0),"","助成金：")</f>
        <v>助成金：</v>
      </c>
      <c r="II37" s="256"/>
      <c r="IJ37" s="256"/>
      <c r="IK37" s="243" t="str">
        <f>IFERROR(VLOOKUP(IE$22,名簿入力!$A$27:$L$56,$M$15,FALSE),"")</f>
        <v>　</v>
      </c>
      <c r="IL37" s="243"/>
      <c r="IM37" s="244"/>
      <c r="IN37" s="19">
        <f ca="1">TODAY()*1</f>
        <v>45891</v>
      </c>
      <c r="IO37" s="19" t="str">
        <f ca="1">TEXT(IN37,"ggge年ｍ月ｄ日")</f>
        <v>令和7年8月22日</v>
      </c>
      <c r="JA37" s="255" t="str">
        <f>IF(OR(JD37="",JD37=0),"","助成金：")</f>
        <v>助成金：</v>
      </c>
      <c r="JB37" s="256"/>
      <c r="JC37" s="256"/>
      <c r="JD37" s="243" t="str">
        <f>IFERROR(VLOOKUP(IX$22,名簿入力!$A$27:$L$56,$M$15,FALSE),"")</f>
        <v>　</v>
      </c>
      <c r="JE37" s="243"/>
      <c r="JF37" s="244"/>
      <c r="JG37" s="19">
        <f ca="1">TODAY()*1</f>
        <v>45891</v>
      </c>
      <c r="JH37" s="19" t="str">
        <f ca="1">TEXT(JG37,"ggge年ｍ月ｄ日")</f>
        <v>令和7年8月22日</v>
      </c>
      <c r="JT37" s="255" t="str">
        <f>IF(OR(JW37="",JW37=0),"","助成金：")</f>
        <v>助成金：</v>
      </c>
      <c r="JU37" s="256"/>
      <c r="JV37" s="256"/>
      <c r="JW37" s="243" t="str">
        <f>IFERROR(VLOOKUP(JQ$22,名簿入力!$A$27:$L$56,$M$15,FALSE),"")</f>
        <v>　</v>
      </c>
      <c r="JX37" s="243"/>
      <c r="JY37" s="244"/>
      <c r="JZ37" s="19">
        <f ca="1">TODAY()*1</f>
        <v>45891</v>
      </c>
      <c r="KA37" s="19" t="str">
        <f ca="1">TEXT(JZ37,"ggge年ｍ月ｄ日")</f>
        <v>令和7年8月22日</v>
      </c>
      <c r="KM37" s="255" t="str">
        <f>IF(OR(KP37="",KP37=0),"","助成金：")</f>
        <v>助成金：</v>
      </c>
      <c r="KN37" s="256"/>
      <c r="KO37" s="256"/>
      <c r="KP37" s="243" t="str">
        <f>IFERROR(VLOOKUP(KJ$22,名簿入力!$A$27:$L$56,$M$15,FALSE),"")</f>
        <v>　</v>
      </c>
      <c r="KQ37" s="243"/>
      <c r="KR37" s="244"/>
      <c r="KS37" s="19">
        <f ca="1">TODAY()*1</f>
        <v>45891</v>
      </c>
      <c r="KT37" s="19" t="str">
        <f ca="1">TEXT(KS37,"ggge年ｍ月ｄ日")</f>
        <v>令和7年8月22日</v>
      </c>
      <c r="LF37" s="255" t="str">
        <f>IF(OR(LI37="",LI37=0),"","助成金：")</f>
        <v>助成金：</v>
      </c>
      <c r="LG37" s="256"/>
      <c r="LH37" s="256"/>
      <c r="LI37" s="243" t="str">
        <f>IFERROR(VLOOKUP(LC$22,名簿入力!$A$27:$L$56,$M$15,FALSE),"")</f>
        <v>　</v>
      </c>
      <c r="LJ37" s="243"/>
      <c r="LK37" s="244"/>
      <c r="LL37" s="19">
        <f ca="1">TODAY()*1</f>
        <v>45891</v>
      </c>
      <c r="LM37" s="19" t="str">
        <f ca="1">TEXT(LL37,"ggge年ｍ月ｄ日")</f>
        <v>令和7年8月22日</v>
      </c>
      <c r="LY37" s="255" t="str">
        <f>IF(OR(MB37="",MB37=0),"","助成金：")</f>
        <v>助成金：</v>
      </c>
      <c r="LZ37" s="256"/>
      <c r="MA37" s="256"/>
      <c r="MB37" s="243" t="str">
        <f>IFERROR(VLOOKUP(LV$22,名簿入力!$A$27:$L$56,$M$15,FALSE),"")</f>
        <v>　</v>
      </c>
      <c r="MC37" s="243"/>
      <c r="MD37" s="244"/>
      <c r="ME37" s="19">
        <f ca="1">TODAY()*1</f>
        <v>45891</v>
      </c>
      <c r="MF37" s="19" t="str">
        <f ca="1">TEXT(ME37,"ggge年ｍ月ｄ日")</f>
        <v>令和7年8月22日</v>
      </c>
      <c r="MR37" s="255" t="str">
        <f>IF(OR(MU37="",MU37=0),"","助成金：")</f>
        <v>助成金：</v>
      </c>
      <c r="MS37" s="256"/>
      <c r="MT37" s="256"/>
      <c r="MU37" s="243" t="str">
        <f>IFERROR(VLOOKUP(MO$22,名簿入力!$A$27:$L$56,$M$15,FALSE),"")</f>
        <v>　</v>
      </c>
      <c r="MV37" s="243"/>
      <c r="MW37" s="244"/>
      <c r="MX37" s="19">
        <f ca="1">TODAY()*1</f>
        <v>45891</v>
      </c>
      <c r="MY37" s="19" t="str">
        <f ca="1">TEXT(MX37,"ggge年ｍ月ｄ日")</f>
        <v>令和7年8月22日</v>
      </c>
      <c r="NK37" s="255" t="str">
        <f>IF(OR(NN37="",NN37=0),"","助成金：")</f>
        <v>助成金：</v>
      </c>
      <c r="NL37" s="256"/>
      <c r="NM37" s="256"/>
      <c r="NN37" s="243" t="str">
        <f>IFERROR(VLOOKUP(NH$22,名簿入力!$A$27:$L$56,$M$15,FALSE),"")</f>
        <v>　</v>
      </c>
      <c r="NO37" s="243"/>
      <c r="NP37" s="244"/>
      <c r="NQ37" s="19">
        <f ca="1">TODAY()*1</f>
        <v>45891</v>
      </c>
      <c r="NR37" s="19" t="str">
        <f ca="1">TEXT(NQ37,"ggge年ｍ月ｄ日")</f>
        <v>令和7年8月22日</v>
      </c>
      <c r="OD37" s="255" t="str">
        <f>IF(OR(OG37="",OG37=0),"","助成金：")</f>
        <v>助成金：</v>
      </c>
      <c r="OE37" s="256"/>
      <c r="OF37" s="256"/>
      <c r="OG37" s="243" t="str">
        <f>IFERROR(VLOOKUP(OA$22,名簿入力!$A$27:$L$56,$M$15,FALSE),"")</f>
        <v>　</v>
      </c>
      <c r="OH37" s="243"/>
      <c r="OI37" s="244"/>
      <c r="OJ37" s="19">
        <f ca="1">TODAY()*1</f>
        <v>45891</v>
      </c>
      <c r="OK37" s="19" t="str">
        <f ca="1">TEXT(OJ37,"ggge年ｍ月ｄ日")</f>
        <v>令和7年8月22日</v>
      </c>
      <c r="OW37" s="255" t="str">
        <f>IF(OR(OZ37="",OZ37=0),"","助成金：")</f>
        <v>助成金：</v>
      </c>
      <c r="OX37" s="256"/>
      <c r="OY37" s="256"/>
      <c r="OZ37" s="243" t="str">
        <f>IFERROR(VLOOKUP(OT$22,名簿入力!$A$27:$L$56,$M$15,FALSE),"")</f>
        <v>　</v>
      </c>
      <c r="PA37" s="243"/>
      <c r="PB37" s="244"/>
      <c r="PC37" s="19">
        <f ca="1">TODAY()*1</f>
        <v>45891</v>
      </c>
      <c r="PD37" s="19" t="str">
        <f ca="1">TEXT(PC37,"ggge年ｍ月ｄ日")</f>
        <v>令和7年8月22日</v>
      </c>
      <c r="PP37" s="255" t="str">
        <f>IF(OR(PS37="",PS37=0),"","助成金：")</f>
        <v>助成金：</v>
      </c>
      <c r="PQ37" s="256"/>
      <c r="PR37" s="256"/>
      <c r="PS37" s="243" t="str">
        <f>IFERROR(VLOOKUP(PM$22,名簿入力!$A$27:$L$56,$M$15,FALSE),"")</f>
        <v>　</v>
      </c>
      <c r="PT37" s="243"/>
      <c r="PU37" s="244"/>
      <c r="PV37" s="19">
        <f ca="1">TODAY()*1</f>
        <v>45891</v>
      </c>
      <c r="PW37" s="19" t="str">
        <f ca="1">TEXT(PV37,"ggge年ｍ月ｄ日")</f>
        <v>令和7年8月22日</v>
      </c>
      <c r="QI37" s="255" t="str">
        <f>IF(OR(QL37="",QL37=0),"","助成金：")</f>
        <v>助成金：</v>
      </c>
      <c r="QJ37" s="256"/>
      <c r="QK37" s="256"/>
      <c r="QL37" s="243" t="str">
        <f>IFERROR(VLOOKUP(QF$22,名簿入力!$A$27:$L$56,$M$15,FALSE),"")</f>
        <v>　</v>
      </c>
      <c r="QM37" s="243"/>
      <c r="QN37" s="244"/>
      <c r="QO37" s="19">
        <f ca="1">TODAY()*1</f>
        <v>45891</v>
      </c>
      <c r="QP37" s="19" t="str">
        <f ca="1">TEXT(QO37,"ggge年ｍ月ｄ日")</f>
        <v>令和7年8月22日</v>
      </c>
      <c r="RB37" s="255" t="str">
        <f>IF(OR(RE37="",RE37=0),"","助成金：")</f>
        <v>助成金：</v>
      </c>
      <c r="RC37" s="256"/>
      <c r="RD37" s="256"/>
      <c r="RE37" s="243" t="str">
        <f>IFERROR(VLOOKUP(QY$22,名簿入力!$A$27:$L$56,$M$15,FALSE),"")</f>
        <v>　</v>
      </c>
      <c r="RF37" s="243"/>
      <c r="RG37" s="244"/>
      <c r="RH37" s="19">
        <f ca="1">TODAY()*1</f>
        <v>45891</v>
      </c>
      <c r="RI37" s="19" t="str">
        <f ca="1">TEXT(RH37,"ggge年ｍ月ｄ日")</f>
        <v>令和7年8月22日</v>
      </c>
      <c r="RU37" s="255" t="str">
        <f>IF(OR(RX37="",RX37=0),"","助成金：")</f>
        <v>助成金：</v>
      </c>
      <c r="RV37" s="256"/>
      <c r="RW37" s="256"/>
      <c r="RX37" s="243" t="str">
        <f>IFERROR(VLOOKUP(RR$22,名簿入力!$A$27:$L$56,$M$15,FALSE),"")</f>
        <v>　</v>
      </c>
      <c r="RY37" s="243"/>
      <c r="RZ37" s="244"/>
      <c r="SA37" s="19">
        <f ca="1">TODAY()*1</f>
        <v>45891</v>
      </c>
      <c r="SB37" s="19" t="str">
        <f ca="1">TEXT(SA37,"ggge年ｍ月ｄ日")</f>
        <v>令和7年8月22日</v>
      </c>
      <c r="SN37" s="255" t="str">
        <f>IF(OR(SQ37="",SQ37=0),"","助成金：")</f>
        <v>助成金：</v>
      </c>
      <c r="SO37" s="256"/>
      <c r="SP37" s="256"/>
      <c r="SQ37" s="243" t="str">
        <f>IFERROR(VLOOKUP(SK$22,名簿入力!$A$27:$L$56,$M$15,FALSE),"")</f>
        <v>　</v>
      </c>
      <c r="SR37" s="243"/>
      <c r="SS37" s="244"/>
      <c r="ST37" s="19">
        <f ca="1">TODAY()*1</f>
        <v>45891</v>
      </c>
      <c r="SU37" s="19" t="str">
        <f ca="1">TEXT(ST37,"ggge年ｍ月ｄ日")</f>
        <v>令和7年8月22日</v>
      </c>
      <c r="TG37" s="255" t="str">
        <f>IF(OR(TJ37="",TJ37=0),"","助成金：")</f>
        <v>助成金：</v>
      </c>
      <c r="TH37" s="256"/>
      <c r="TI37" s="256"/>
      <c r="TJ37" s="243" t="str">
        <f>IFERROR(VLOOKUP(TD$22,名簿入力!$A$27:$L$56,$M$15,FALSE),"")</f>
        <v>　</v>
      </c>
      <c r="TK37" s="243"/>
      <c r="TL37" s="244"/>
      <c r="TM37" s="19">
        <f ca="1">TODAY()*1</f>
        <v>45891</v>
      </c>
      <c r="TN37" s="19" t="str">
        <f ca="1">TEXT(TM37,"ggge年ｍ月ｄ日")</f>
        <v>令和7年8月22日</v>
      </c>
      <c r="TZ37" s="255" t="str">
        <f>IF(OR(UC37="",UC37=0),"","助成金：")</f>
        <v>助成金：</v>
      </c>
      <c r="UA37" s="256"/>
      <c r="UB37" s="256"/>
      <c r="UC37" s="243" t="str">
        <f>IFERROR(VLOOKUP(TW$22,名簿入力!$A$27:$L$56,$M$15,FALSE),"")</f>
        <v>　</v>
      </c>
      <c r="UD37" s="243"/>
      <c r="UE37" s="244"/>
      <c r="UF37" s="19">
        <f ca="1">TODAY()*1</f>
        <v>45891</v>
      </c>
      <c r="UG37" s="19" t="str">
        <f ca="1">TEXT(UF37,"ggge年ｍ月ｄ日")</f>
        <v>令和7年8月22日</v>
      </c>
      <c r="US37" s="255" t="str">
        <f>IF(OR(UV37="",UV37=0),"","助成金：")</f>
        <v>助成金：</v>
      </c>
      <c r="UT37" s="256"/>
      <c r="UU37" s="256"/>
      <c r="UV37" s="243" t="str">
        <f>IFERROR(VLOOKUP(UP$22,名簿入力!$A$27:$L$56,$M$15,FALSE),"")</f>
        <v>　</v>
      </c>
      <c r="UW37" s="243"/>
      <c r="UX37" s="244"/>
    </row>
    <row r="38" spans="1:570" s="1" customFormat="1" ht="24" customHeight="1" thickBot="1" x14ac:dyDescent="0.45">
      <c r="A38" s="238" t="str">
        <f ca="1">IF(A37&gt;43585,SUBSTITUTE(B37,"平成","令和"),B37)</f>
        <v>令和7年8月22日</v>
      </c>
      <c r="B38" s="238"/>
      <c r="C38" s="238"/>
      <c r="D38" s="238"/>
      <c r="E38" s="238"/>
      <c r="F38" s="238"/>
      <c r="G38" s="238"/>
      <c r="H38" s="238"/>
      <c r="I38" s="238"/>
      <c r="J38" s="1" t="s">
        <v>2</v>
      </c>
      <c r="N38" s="207" t="str">
        <f>IF(OR(Q38="",Q38=0,Q38="　"),"","申請：")</f>
        <v/>
      </c>
      <c r="O38" s="208"/>
      <c r="P38" s="208"/>
      <c r="Q38" s="245" t="str">
        <f>IFERROR(VLOOKUP(K$22,名簿入力!$A$27:$L$56,5,FALSE),"")</f>
        <v/>
      </c>
      <c r="R38" s="245"/>
      <c r="S38" s="246"/>
      <c r="T38" s="238" t="str">
        <f ca="1">IF(T37&gt;43585,SUBSTITUTE(U37,"平成","令和"),U37)</f>
        <v>令和7年8月22日</v>
      </c>
      <c r="U38" s="238"/>
      <c r="V38" s="238"/>
      <c r="W38" s="238"/>
      <c r="X38" s="238"/>
      <c r="Y38" s="238"/>
      <c r="Z38" s="238"/>
      <c r="AA38" s="238"/>
      <c r="AB38" s="238"/>
      <c r="AC38" s="1" t="s">
        <v>2</v>
      </c>
      <c r="AG38" s="207" t="str">
        <f>IF(OR(AJ38="",AJ38=0,AJ38="　"),"","申請：")</f>
        <v/>
      </c>
      <c r="AH38" s="208"/>
      <c r="AI38" s="208"/>
      <c r="AJ38" s="245" t="str">
        <f>IFERROR(VLOOKUP(AD$22,名簿入力!$A$27:$L$56,5,FALSE),"")</f>
        <v/>
      </c>
      <c r="AK38" s="245"/>
      <c r="AL38" s="246"/>
      <c r="AM38" s="238" t="str">
        <f ca="1">IF(AM37&gt;43585,SUBSTITUTE(AN37,"平成","令和"),AN37)</f>
        <v>令和7年8月22日</v>
      </c>
      <c r="AN38" s="238"/>
      <c r="AO38" s="238"/>
      <c r="AP38" s="238"/>
      <c r="AQ38" s="238"/>
      <c r="AR38" s="238"/>
      <c r="AS38" s="238"/>
      <c r="AT38" s="238"/>
      <c r="AU38" s="238"/>
      <c r="AV38" s="1" t="s">
        <v>2</v>
      </c>
      <c r="AZ38" s="207" t="str">
        <f>IF(OR(BC38="",BC38=0,BC38="　"),"","申請：")</f>
        <v/>
      </c>
      <c r="BA38" s="208"/>
      <c r="BB38" s="208"/>
      <c r="BC38" s="245" t="str">
        <f>IFERROR(VLOOKUP(AW$22,名簿入力!$A$27:$L$56,5,FALSE),"")</f>
        <v/>
      </c>
      <c r="BD38" s="245"/>
      <c r="BE38" s="246"/>
      <c r="BF38" s="238" t="str">
        <f ca="1">IF(BF37&gt;43585,SUBSTITUTE(BG37,"平成","令和"),BG37)</f>
        <v>令和7年8月22日</v>
      </c>
      <c r="BG38" s="238"/>
      <c r="BH38" s="238"/>
      <c r="BI38" s="238"/>
      <c r="BJ38" s="238"/>
      <c r="BK38" s="238"/>
      <c r="BL38" s="238"/>
      <c r="BM38" s="238"/>
      <c r="BN38" s="238"/>
      <c r="BO38" s="1" t="s">
        <v>2</v>
      </c>
      <c r="BS38" s="207" t="str">
        <f>IF(OR(BV38="",BV38=0,BV38="　"),"","申請：")</f>
        <v/>
      </c>
      <c r="BT38" s="208"/>
      <c r="BU38" s="208"/>
      <c r="BV38" s="245" t="str">
        <f>IFERROR(VLOOKUP(BP$22,名簿入力!$A$27:$L$56,5,FALSE),"")</f>
        <v/>
      </c>
      <c r="BW38" s="245"/>
      <c r="BX38" s="246"/>
      <c r="BY38" s="238" t="str">
        <f ca="1">IF(BY37&gt;43585,SUBSTITUTE(BZ37,"平成","令和"),BZ37)</f>
        <v>令和7年8月22日</v>
      </c>
      <c r="BZ38" s="238"/>
      <c r="CA38" s="238"/>
      <c r="CB38" s="238"/>
      <c r="CC38" s="238"/>
      <c r="CD38" s="238"/>
      <c r="CE38" s="238"/>
      <c r="CF38" s="238"/>
      <c r="CG38" s="238"/>
      <c r="CH38" s="1" t="s">
        <v>2</v>
      </c>
      <c r="CL38" s="207" t="str">
        <f>IF(OR(CO38="",CO38=0,CO38="　"),"","申請：")</f>
        <v/>
      </c>
      <c r="CM38" s="208"/>
      <c r="CN38" s="208"/>
      <c r="CO38" s="245" t="str">
        <f>IFERROR(VLOOKUP(CI$22,名簿入力!$A$27:$L$56,5,FALSE),"")</f>
        <v/>
      </c>
      <c r="CP38" s="245"/>
      <c r="CQ38" s="246"/>
      <c r="CR38" s="238" t="str">
        <f ca="1">IF(CR37&gt;43585,SUBSTITUTE(CS37,"平成","令和"),CS37)</f>
        <v>令和7年8月22日</v>
      </c>
      <c r="CS38" s="238"/>
      <c r="CT38" s="238"/>
      <c r="CU38" s="238"/>
      <c r="CV38" s="238"/>
      <c r="CW38" s="238"/>
      <c r="CX38" s="238"/>
      <c r="CY38" s="238"/>
      <c r="CZ38" s="238"/>
      <c r="DA38" s="1" t="s">
        <v>2</v>
      </c>
      <c r="DE38" s="207" t="str">
        <f>IF(OR(DH38="",DH38=0,DH38="　"),"","申請：")</f>
        <v/>
      </c>
      <c r="DF38" s="208"/>
      <c r="DG38" s="208"/>
      <c r="DH38" s="245" t="str">
        <f>IFERROR(VLOOKUP(DB$22,名簿入力!$A$27:$L$56,5,FALSE),"")</f>
        <v/>
      </c>
      <c r="DI38" s="245"/>
      <c r="DJ38" s="246"/>
      <c r="DK38" s="238" t="str">
        <f ca="1">IF(DK37&gt;43585,SUBSTITUTE(DL37,"平成","令和"),DL37)</f>
        <v>令和7年8月22日</v>
      </c>
      <c r="DL38" s="238"/>
      <c r="DM38" s="238"/>
      <c r="DN38" s="238"/>
      <c r="DO38" s="238"/>
      <c r="DP38" s="238"/>
      <c r="DQ38" s="238"/>
      <c r="DR38" s="238"/>
      <c r="DS38" s="238"/>
      <c r="DT38" s="1" t="s">
        <v>2</v>
      </c>
      <c r="DX38" s="207" t="str">
        <f>IF(OR(EA38="",EA38=0,EA38="　"),"","申請：")</f>
        <v/>
      </c>
      <c r="DY38" s="208"/>
      <c r="DZ38" s="208"/>
      <c r="EA38" s="245" t="str">
        <f>IFERROR(VLOOKUP(DU$22,名簿入力!$A$27:$L$56,5,FALSE),"")</f>
        <v/>
      </c>
      <c r="EB38" s="245"/>
      <c r="EC38" s="246"/>
      <c r="ED38" s="238" t="str">
        <f ca="1">IF(ED37&gt;43585,SUBSTITUTE(EE37,"平成","令和"),EE37)</f>
        <v>令和7年8月22日</v>
      </c>
      <c r="EE38" s="238"/>
      <c r="EF38" s="238"/>
      <c r="EG38" s="238"/>
      <c r="EH38" s="238"/>
      <c r="EI38" s="238"/>
      <c r="EJ38" s="238"/>
      <c r="EK38" s="238"/>
      <c r="EL38" s="238"/>
      <c r="EM38" s="1" t="s">
        <v>2</v>
      </c>
      <c r="EQ38" s="207" t="str">
        <f>IF(OR(ET38="",ET38=0,ET38="　"),"","申請：")</f>
        <v/>
      </c>
      <c r="ER38" s="208"/>
      <c r="ES38" s="208"/>
      <c r="ET38" s="245" t="str">
        <f>IFERROR(VLOOKUP(EN$22,名簿入力!$A$27:$L$56,5,FALSE),"")</f>
        <v/>
      </c>
      <c r="EU38" s="245"/>
      <c r="EV38" s="246"/>
      <c r="EW38" s="238" t="str">
        <f ca="1">IF(EW37&gt;43585,SUBSTITUTE(EX37,"平成","令和"),EX37)</f>
        <v>令和7年8月22日</v>
      </c>
      <c r="EX38" s="238"/>
      <c r="EY38" s="238"/>
      <c r="EZ38" s="238"/>
      <c r="FA38" s="238"/>
      <c r="FB38" s="238"/>
      <c r="FC38" s="238"/>
      <c r="FD38" s="238"/>
      <c r="FE38" s="238"/>
      <c r="FF38" s="1" t="s">
        <v>2</v>
      </c>
      <c r="FJ38" s="207" t="str">
        <f>IF(OR(FM38="",FM38=0,FM38="　"),"","申請：")</f>
        <v/>
      </c>
      <c r="FK38" s="208"/>
      <c r="FL38" s="208"/>
      <c r="FM38" s="245" t="str">
        <f>IFERROR(VLOOKUP(FG$22,名簿入力!$A$27:$L$56,5,FALSE),"")</f>
        <v/>
      </c>
      <c r="FN38" s="245"/>
      <c r="FO38" s="246"/>
      <c r="FP38" s="238" t="str">
        <f ca="1">IF(FP37&gt;43585,SUBSTITUTE(FQ37,"平成","令和"),FQ37)</f>
        <v>令和7年8月22日</v>
      </c>
      <c r="FQ38" s="238"/>
      <c r="FR38" s="238"/>
      <c r="FS38" s="238"/>
      <c r="FT38" s="238"/>
      <c r="FU38" s="238"/>
      <c r="FV38" s="238"/>
      <c r="FW38" s="238"/>
      <c r="FX38" s="238"/>
      <c r="FY38" s="1" t="s">
        <v>2</v>
      </c>
      <c r="GC38" s="207" t="str">
        <f>IF(OR(GF38="",GF38=0,GF38="　"),"","申請：")</f>
        <v/>
      </c>
      <c r="GD38" s="208"/>
      <c r="GE38" s="208"/>
      <c r="GF38" s="245" t="str">
        <f>IFERROR(VLOOKUP(FZ$22,名簿入力!$A$27:$L$56,5,FALSE),"")</f>
        <v/>
      </c>
      <c r="GG38" s="245"/>
      <c r="GH38" s="246"/>
      <c r="GI38" s="238" t="str">
        <f ca="1">IF(GI37&gt;43585,SUBSTITUTE(GJ37,"平成","令和"),GJ37)</f>
        <v>令和7年8月22日</v>
      </c>
      <c r="GJ38" s="238"/>
      <c r="GK38" s="238"/>
      <c r="GL38" s="238"/>
      <c r="GM38" s="238"/>
      <c r="GN38" s="238"/>
      <c r="GO38" s="238"/>
      <c r="GP38" s="238"/>
      <c r="GQ38" s="238"/>
      <c r="GR38" s="1" t="s">
        <v>2</v>
      </c>
      <c r="GV38" s="207" t="str">
        <f>IF(OR(GY38="",GY38=0,GY38="　"),"","申請：")</f>
        <v/>
      </c>
      <c r="GW38" s="208"/>
      <c r="GX38" s="208"/>
      <c r="GY38" s="245" t="str">
        <f>IFERROR(VLOOKUP(GS$22,名簿入力!$A$27:$L$56,5,FALSE),"")</f>
        <v/>
      </c>
      <c r="GZ38" s="245"/>
      <c r="HA38" s="246"/>
      <c r="HB38" s="238" t="str">
        <f ca="1">IF(HB37&gt;43585,SUBSTITUTE(HC37,"平成","令和"),HC37)</f>
        <v>令和7年8月22日</v>
      </c>
      <c r="HC38" s="238"/>
      <c r="HD38" s="238"/>
      <c r="HE38" s="238"/>
      <c r="HF38" s="238"/>
      <c r="HG38" s="238"/>
      <c r="HH38" s="238"/>
      <c r="HI38" s="238"/>
      <c r="HJ38" s="238"/>
      <c r="HK38" s="1" t="s">
        <v>2</v>
      </c>
      <c r="HO38" s="207" t="str">
        <f>IF(OR(HR38="",HR38=0,HR38="　"),"","申請：")</f>
        <v/>
      </c>
      <c r="HP38" s="208"/>
      <c r="HQ38" s="208"/>
      <c r="HR38" s="245" t="str">
        <f>IFERROR(VLOOKUP(HL$22,名簿入力!$A$27:$L$56,5,FALSE),"")</f>
        <v/>
      </c>
      <c r="HS38" s="245"/>
      <c r="HT38" s="246"/>
      <c r="HU38" s="238" t="str">
        <f ca="1">IF(HU37&gt;43585,SUBSTITUTE(HV37,"平成","令和"),HV37)</f>
        <v>令和7年8月22日</v>
      </c>
      <c r="HV38" s="238"/>
      <c r="HW38" s="238"/>
      <c r="HX38" s="238"/>
      <c r="HY38" s="238"/>
      <c r="HZ38" s="238"/>
      <c r="IA38" s="238"/>
      <c r="IB38" s="238"/>
      <c r="IC38" s="238"/>
      <c r="ID38" s="1" t="s">
        <v>2</v>
      </c>
      <c r="IH38" s="207" t="str">
        <f>IF(OR(IK38="",IK38=0,IK38="　"),"","申請：")</f>
        <v/>
      </c>
      <c r="II38" s="208"/>
      <c r="IJ38" s="208"/>
      <c r="IK38" s="245" t="str">
        <f>IFERROR(VLOOKUP(IE$22,名簿入力!$A$27:$L$56,5,FALSE),"")</f>
        <v/>
      </c>
      <c r="IL38" s="245"/>
      <c r="IM38" s="246"/>
      <c r="IN38" s="238" t="str">
        <f ca="1">IF(IN37&gt;43585,SUBSTITUTE(IO37,"平成","令和"),IO37)</f>
        <v>令和7年8月22日</v>
      </c>
      <c r="IO38" s="238"/>
      <c r="IP38" s="238"/>
      <c r="IQ38" s="238"/>
      <c r="IR38" s="238"/>
      <c r="IS38" s="238"/>
      <c r="IT38" s="238"/>
      <c r="IU38" s="238"/>
      <c r="IV38" s="238"/>
      <c r="IW38" s="1" t="s">
        <v>2</v>
      </c>
      <c r="JA38" s="207" t="str">
        <f>IF(OR(JD38="",JD38=0,JD38="　"),"","申請：")</f>
        <v/>
      </c>
      <c r="JB38" s="208"/>
      <c r="JC38" s="208"/>
      <c r="JD38" s="245" t="str">
        <f>IFERROR(VLOOKUP(IX$22,名簿入力!$A$27:$L$56,5,FALSE),"")</f>
        <v/>
      </c>
      <c r="JE38" s="245"/>
      <c r="JF38" s="246"/>
      <c r="JG38" s="238" t="str">
        <f ca="1">IF(JG37&gt;43585,SUBSTITUTE(JH37,"平成","令和"),JH37)</f>
        <v>令和7年8月22日</v>
      </c>
      <c r="JH38" s="238"/>
      <c r="JI38" s="238"/>
      <c r="JJ38" s="238"/>
      <c r="JK38" s="238"/>
      <c r="JL38" s="238"/>
      <c r="JM38" s="238"/>
      <c r="JN38" s="238"/>
      <c r="JO38" s="238"/>
      <c r="JP38" s="1" t="s">
        <v>2</v>
      </c>
      <c r="JT38" s="207" t="str">
        <f>IF(OR(JW38="",JW38=0,JW38="　"),"","申請：")</f>
        <v/>
      </c>
      <c r="JU38" s="208"/>
      <c r="JV38" s="208"/>
      <c r="JW38" s="245" t="str">
        <f>IFERROR(VLOOKUP(JQ$22,名簿入力!$A$27:$L$56,5,FALSE),"")</f>
        <v/>
      </c>
      <c r="JX38" s="245"/>
      <c r="JY38" s="246"/>
      <c r="JZ38" s="238" t="str">
        <f ca="1">IF(JZ37&gt;43585,SUBSTITUTE(KA37,"平成","令和"),KA37)</f>
        <v>令和7年8月22日</v>
      </c>
      <c r="KA38" s="238"/>
      <c r="KB38" s="238"/>
      <c r="KC38" s="238"/>
      <c r="KD38" s="238"/>
      <c r="KE38" s="238"/>
      <c r="KF38" s="238"/>
      <c r="KG38" s="238"/>
      <c r="KH38" s="238"/>
      <c r="KI38" s="1" t="s">
        <v>2</v>
      </c>
      <c r="KM38" s="207" t="str">
        <f>IF(OR(KP38="",KP38=0,KP38="　"),"","申請：")</f>
        <v/>
      </c>
      <c r="KN38" s="208"/>
      <c r="KO38" s="208"/>
      <c r="KP38" s="245" t="str">
        <f>IFERROR(VLOOKUP(KJ$22,名簿入力!$A$27:$L$56,5,FALSE),"")</f>
        <v/>
      </c>
      <c r="KQ38" s="245"/>
      <c r="KR38" s="246"/>
      <c r="KS38" s="238" t="str">
        <f ca="1">IF(KS37&gt;43585,SUBSTITUTE(KT37,"平成","令和"),KT37)</f>
        <v>令和7年8月22日</v>
      </c>
      <c r="KT38" s="238"/>
      <c r="KU38" s="238"/>
      <c r="KV38" s="238"/>
      <c r="KW38" s="238"/>
      <c r="KX38" s="238"/>
      <c r="KY38" s="238"/>
      <c r="KZ38" s="238"/>
      <c r="LA38" s="238"/>
      <c r="LB38" s="1" t="s">
        <v>2</v>
      </c>
      <c r="LF38" s="207" t="str">
        <f>IF(OR(LI38="",LI38=0,LI38="　"),"","申請：")</f>
        <v/>
      </c>
      <c r="LG38" s="208"/>
      <c r="LH38" s="208"/>
      <c r="LI38" s="245" t="str">
        <f>IFERROR(VLOOKUP(LC$22,名簿入力!$A$27:$L$56,5,FALSE),"")</f>
        <v/>
      </c>
      <c r="LJ38" s="245"/>
      <c r="LK38" s="246"/>
      <c r="LL38" s="238" t="str">
        <f ca="1">IF(LL37&gt;43585,SUBSTITUTE(LM37,"平成","令和"),LM37)</f>
        <v>令和7年8月22日</v>
      </c>
      <c r="LM38" s="238"/>
      <c r="LN38" s="238"/>
      <c r="LO38" s="238"/>
      <c r="LP38" s="238"/>
      <c r="LQ38" s="238"/>
      <c r="LR38" s="238"/>
      <c r="LS38" s="238"/>
      <c r="LT38" s="238"/>
      <c r="LU38" s="1" t="s">
        <v>2</v>
      </c>
      <c r="LY38" s="207" t="str">
        <f>IF(OR(MB38="",MB38=0,MB38="　"),"","申請：")</f>
        <v/>
      </c>
      <c r="LZ38" s="208"/>
      <c r="MA38" s="208"/>
      <c r="MB38" s="245" t="str">
        <f>IFERROR(VLOOKUP(LV$22,名簿入力!$A$27:$L$56,5,FALSE),"")</f>
        <v/>
      </c>
      <c r="MC38" s="245"/>
      <c r="MD38" s="246"/>
      <c r="ME38" s="238" t="str">
        <f ca="1">IF(ME37&gt;43585,SUBSTITUTE(MF37,"平成","令和"),MF37)</f>
        <v>令和7年8月22日</v>
      </c>
      <c r="MF38" s="238"/>
      <c r="MG38" s="238"/>
      <c r="MH38" s="238"/>
      <c r="MI38" s="238"/>
      <c r="MJ38" s="238"/>
      <c r="MK38" s="238"/>
      <c r="ML38" s="238"/>
      <c r="MM38" s="238"/>
      <c r="MN38" s="1" t="s">
        <v>2</v>
      </c>
      <c r="MR38" s="207" t="str">
        <f>IF(OR(MU38="",MU38=0,MU38="　"),"","申請：")</f>
        <v/>
      </c>
      <c r="MS38" s="208"/>
      <c r="MT38" s="208"/>
      <c r="MU38" s="245" t="str">
        <f>IFERROR(VLOOKUP(MO$22,名簿入力!$A$27:$L$56,5,FALSE),"")</f>
        <v/>
      </c>
      <c r="MV38" s="245"/>
      <c r="MW38" s="246"/>
      <c r="MX38" s="238" t="str">
        <f ca="1">IF(MX37&gt;43585,SUBSTITUTE(MY37,"平成","令和"),MY37)</f>
        <v>令和7年8月22日</v>
      </c>
      <c r="MY38" s="238"/>
      <c r="MZ38" s="238"/>
      <c r="NA38" s="238"/>
      <c r="NB38" s="238"/>
      <c r="NC38" s="238"/>
      <c r="ND38" s="238"/>
      <c r="NE38" s="238"/>
      <c r="NF38" s="238"/>
      <c r="NG38" s="1" t="s">
        <v>2</v>
      </c>
      <c r="NK38" s="207" t="str">
        <f>IF(OR(NN38="",NN38=0,NN38="　"),"","申請：")</f>
        <v/>
      </c>
      <c r="NL38" s="208"/>
      <c r="NM38" s="208"/>
      <c r="NN38" s="245" t="str">
        <f>IFERROR(VLOOKUP(NH$22,名簿入力!$A$27:$L$56,5,FALSE),"")</f>
        <v/>
      </c>
      <c r="NO38" s="245"/>
      <c r="NP38" s="246"/>
      <c r="NQ38" s="238" t="str">
        <f ca="1">IF(NQ37&gt;43585,SUBSTITUTE(NR37,"平成","令和"),NR37)</f>
        <v>令和7年8月22日</v>
      </c>
      <c r="NR38" s="238"/>
      <c r="NS38" s="238"/>
      <c r="NT38" s="238"/>
      <c r="NU38" s="238"/>
      <c r="NV38" s="238"/>
      <c r="NW38" s="238"/>
      <c r="NX38" s="238"/>
      <c r="NY38" s="238"/>
      <c r="NZ38" s="1" t="s">
        <v>2</v>
      </c>
      <c r="OD38" s="207" t="str">
        <f>IF(OR(OG38="",OG38=0,OG38="　"),"","申請：")</f>
        <v/>
      </c>
      <c r="OE38" s="208"/>
      <c r="OF38" s="208"/>
      <c r="OG38" s="245" t="str">
        <f>IFERROR(VLOOKUP(OA$22,名簿入力!$A$27:$L$56,5,FALSE),"")</f>
        <v/>
      </c>
      <c r="OH38" s="245"/>
      <c r="OI38" s="246"/>
      <c r="OJ38" s="238" t="str">
        <f ca="1">IF(OJ37&gt;43585,SUBSTITUTE(OK37,"平成","令和"),OK37)</f>
        <v>令和7年8月22日</v>
      </c>
      <c r="OK38" s="238"/>
      <c r="OL38" s="238"/>
      <c r="OM38" s="238"/>
      <c r="ON38" s="238"/>
      <c r="OO38" s="238"/>
      <c r="OP38" s="238"/>
      <c r="OQ38" s="238"/>
      <c r="OR38" s="238"/>
      <c r="OS38" s="1" t="s">
        <v>2</v>
      </c>
      <c r="OW38" s="207" t="str">
        <f>IF(OR(OZ38="",OZ38=0,OZ38="　"),"","申請：")</f>
        <v/>
      </c>
      <c r="OX38" s="208"/>
      <c r="OY38" s="208"/>
      <c r="OZ38" s="245" t="str">
        <f>IFERROR(VLOOKUP(OT$22,名簿入力!$A$27:$L$56,5,FALSE),"")</f>
        <v/>
      </c>
      <c r="PA38" s="245"/>
      <c r="PB38" s="246"/>
      <c r="PC38" s="238" t="str">
        <f ca="1">IF(PC37&gt;43585,SUBSTITUTE(PD37,"平成","令和"),PD37)</f>
        <v>令和7年8月22日</v>
      </c>
      <c r="PD38" s="238"/>
      <c r="PE38" s="238"/>
      <c r="PF38" s="238"/>
      <c r="PG38" s="238"/>
      <c r="PH38" s="238"/>
      <c r="PI38" s="238"/>
      <c r="PJ38" s="238"/>
      <c r="PK38" s="238"/>
      <c r="PL38" s="1" t="s">
        <v>2</v>
      </c>
      <c r="PP38" s="207" t="str">
        <f>IF(OR(PS38="",PS38=0,PS38="　"),"","申請：")</f>
        <v/>
      </c>
      <c r="PQ38" s="208"/>
      <c r="PR38" s="208"/>
      <c r="PS38" s="245" t="str">
        <f>IFERROR(VLOOKUP(PM$22,名簿入力!$A$27:$L$56,5,FALSE),"")</f>
        <v/>
      </c>
      <c r="PT38" s="245"/>
      <c r="PU38" s="246"/>
      <c r="PV38" s="238" t="str">
        <f ca="1">IF(PV37&gt;43585,SUBSTITUTE(PW37,"平成","令和"),PW37)</f>
        <v>令和7年8月22日</v>
      </c>
      <c r="PW38" s="238"/>
      <c r="PX38" s="238"/>
      <c r="PY38" s="238"/>
      <c r="PZ38" s="238"/>
      <c r="QA38" s="238"/>
      <c r="QB38" s="238"/>
      <c r="QC38" s="238"/>
      <c r="QD38" s="238"/>
      <c r="QE38" s="1" t="s">
        <v>2</v>
      </c>
      <c r="QI38" s="207" t="str">
        <f>IF(OR(QL38="",QL38=0,QL38="　"),"","申請：")</f>
        <v/>
      </c>
      <c r="QJ38" s="208"/>
      <c r="QK38" s="208"/>
      <c r="QL38" s="245" t="str">
        <f>IFERROR(VLOOKUP(QF$22,名簿入力!$A$27:$L$56,5,FALSE),"")</f>
        <v/>
      </c>
      <c r="QM38" s="245"/>
      <c r="QN38" s="246"/>
      <c r="QO38" s="238" t="str">
        <f ca="1">IF(QO37&gt;43585,SUBSTITUTE(QP37,"平成","令和"),QP37)</f>
        <v>令和7年8月22日</v>
      </c>
      <c r="QP38" s="238"/>
      <c r="QQ38" s="238"/>
      <c r="QR38" s="238"/>
      <c r="QS38" s="238"/>
      <c r="QT38" s="238"/>
      <c r="QU38" s="238"/>
      <c r="QV38" s="238"/>
      <c r="QW38" s="238"/>
      <c r="QX38" s="1" t="s">
        <v>2</v>
      </c>
      <c r="RB38" s="207" t="str">
        <f>IF(OR(RE38="",RE38=0,RE38="　"),"","申請：")</f>
        <v/>
      </c>
      <c r="RC38" s="208"/>
      <c r="RD38" s="208"/>
      <c r="RE38" s="245" t="str">
        <f>IFERROR(VLOOKUP(QY$22,名簿入力!$A$27:$L$56,5,FALSE),"")</f>
        <v/>
      </c>
      <c r="RF38" s="245"/>
      <c r="RG38" s="246"/>
      <c r="RH38" s="238" t="str">
        <f ca="1">IF(RH37&gt;43585,SUBSTITUTE(RI37,"平成","令和"),RI37)</f>
        <v>令和7年8月22日</v>
      </c>
      <c r="RI38" s="238"/>
      <c r="RJ38" s="238"/>
      <c r="RK38" s="238"/>
      <c r="RL38" s="238"/>
      <c r="RM38" s="238"/>
      <c r="RN38" s="238"/>
      <c r="RO38" s="238"/>
      <c r="RP38" s="238"/>
      <c r="RQ38" s="1" t="s">
        <v>2</v>
      </c>
      <c r="RU38" s="207" t="str">
        <f>IF(OR(RX38="",RX38=0,RX38="　"),"","申請：")</f>
        <v/>
      </c>
      <c r="RV38" s="208"/>
      <c r="RW38" s="208"/>
      <c r="RX38" s="245" t="str">
        <f>IFERROR(VLOOKUP(RR$22,名簿入力!$A$27:$L$56,5,FALSE),"")</f>
        <v/>
      </c>
      <c r="RY38" s="245"/>
      <c r="RZ38" s="246"/>
      <c r="SA38" s="238" t="str">
        <f ca="1">IF(SA37&gt;43585,SUBSTITUTE(SB37,"平成","令和"),SB37)</f>
        <v>令和7年8月22日</v>
      </c>
      <c r="SB38" s="238"/>
      <c r="SC38" s="238"/>
      <c r="SD38" s="238"/>
      <c r="SE38" s="238"/>
      <c r="SF38" s="238"/>
      <c r="SG38" s="238"/>
      <c r="SH38" s="238"/>
      <c r="SI38" s="238"/>
      <c r="SJ38" s="1" t="s">
        <v>2</v>
      </c>
      <c r="SN38" s="207" t="str">
        <f>IF(OR(SQ38="",SQ38=0,SQ38="　"),"","申請：")</f>
        <v/>
      </c>
      <c r="SO38" s="208"/>
      <c r="SP38" s="208"/>
      <c r="SQ38" s="245" t="str">
        <f>IFERROR(VLOOKUP(SK$22,名簿入力!$A$27:$L$56,5,FALSE),"")</f>
        <v/>
      </c>
      <c r="SR38" s="245"/>
      <c r="SS38" s="246"/>
      <c r="ST38" s="238" t="str">
        <f ca="1">IF(ST37&gt;43585,SUBSTITUTE(SU37,"平成","令和"),SU37)</f>
        <v>令和7年8月22日</v>
      </c>
      <c r="SU38" s="238"/>
      <c r="SV38" s="238"/>
      <c r="SW38" s="238"/>
      <c r="SX38" s="238"/>
      <c r="SY38" s="238"/>
      <c r="SZ38" s="238"/>
      <c r="TA38" s="238"/>
      <c r="TB38" s="238"/>
      <c r="TC38" s="1" t="s">
        <v>2</v>
      </c>
      <c r="TG38" s="207" t="str">
        <f>IF(OR(TJ38="",TJ38=0,TJ38="　"),"","申請：")</f>
        <v/>
      </c>
      <c r="TH38" s="208"/>
      <c r="TI38" s="208"/>
      <c r="TJ38" s="245" t="str">
        <f>IFERROR(VLOOKUP(TD$22,名簿入力!$A$27:$L$56,5,FALSE),"")</f>
        <v/>
      </c>
      <c r="TK38" s="245"/>
      <c r="TL38" s="246"/>
      <c r="TM38" s="238" t="str">
        <f ca="1">IF(TM37&gt;43585,SUBSTITUTE(TN37,"平成","令和"),TN37)</f>
        <v>令和7年8月22日</v>
      </c>
      <c r="TN38" s="238"/>
      <c r="TO38" s="238"/>
      <c r="TP38" s="238"/>
      <c r="TQ38" s="238"/>
      <c r="TR38" s="238"/>
      <c r="TS38" s="238"/>
      <c r="TT38" s="238"/>
      <c r="TU38" s="238"/>
      <c r="TV38" s="1" t="s">
        <v>2</v>
      </c>
      <c r="TZ38" s="207" t="str">
        <f>IF(OR(UC38="",UC38=0,UC38="　"),"","申請：")</f>
        <v/>
      </c>
      <c r="UA38" s="208"/>
      <c r="UB38" s="208"/>
      <c r="UC38" s="245" t="str">
        <f>IFERROR(VLOOKUP(TW$22,名簿入力!$A$27:$L$56,5,FALSE),"")</f>
        <v/>
      </c>
      <c r="UD38" s="245"/>
      <c r="UE38" s="246"/>
      <c r="UF38" s="238" t="str">
        <f ca="1">IF(UF37&gt;43585,SUBSTITUTE(UG37,"平成","令和"),UG37)</f>
        <v>令和7年8月22日</v>
      </c>
      <c r="UG38" s="238"/>
      <c r="UH38" s="238"/>
      <c r="UI38" s="238"/>
      <c r="UJ38" s="238"/>
      <c r="UK38" s="238"/>
      <c r="UL38" s="238"/>
      <c r="UM38" s="238"/>
      <c r="UN38" s="238"/>
      <c r="UO38" s="1" t="s">
        <v>2</v>
      </c>
      <c r="US38" s="207" t="str">
        <f>IF(OR(UV38="",UV38=0,UV38="　"),"","申請：")</f>
        <v/>
      </c>
      <c r="UT38" s="208"/>
      <c r="UU38" s="208"/>
      <c r="UV38" s="245" t="str">
        <f>IFERROR(VLOOKUP(UP$22,名簿入力!$A$27:$L$56,5,FALSE),"")</f>
        <v/>
      </c>
      <c r="UW38" s="245"/>
      <c r="UX38" s="246"/>
    </row>
    <row r="39" spans="1:570" s="1" customFormat="1" ht="8.25" customHeight="1" x14ac:dyDescent="0.4"/>
    <row r="40" spans="1:570" s="44" customFormat="1" ht="27.75" customHeight="1" x14ac:dyDescent="0.4">
      <c r="A40" s="173" t="s">
        <v>1</v>
      </c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 t="s">
        <v>1</v>
      </c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 t="s">
        <v>1</v>
      </c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3"/>
      <c r="BD40" s="173"/>
      <c r="BE40" s="173"/>
      <c r="BF40" s="173" t="s">
        <v>1</v>
      </c>
      <c r="BG40" s="173"/>
      <c r="BH40" s="173"/>
      <c r="BI40" s="173"/>
      <c r="BJ40" s="173"/>
      <c r="BK40" s="173"/>
      <c r="BL40" s="173"/>
      <c r="BM40" s="173"/>
      <c r="BN40" s="173"/>
      <c r="BO40" s="173"/>
      <c r="BP40" s="173"/>
      <c r="BQ40" s="173"/>
      <c r="BR40" s="173"/>
      <c r="BS40" s="173"/>
      <c r="BT40" s="173"/>
      <c r="BU40" s="173"/>
      <c r="BV40" s="173"/>
      <c r="BW40" s="173"/>
      <c r="BX40" s="173"/>
      <c r="BY40" s="173" t="s">
        <v>1</v>
      </c>
      <c r="BZ40" s="173"/>
      <c r="CA40" s="173"/>
      <c r="CB40" s="173"/>
      <c r="CC40" s="173"/>
      <c r="CD40" s="173"/>
      <c r="CE40" s="173"/>
      <c r="CF40" s="173"/>
      <c r="CG40" s="173"/>
      <c r="CH40" s="173"/>
      <c r="CI40" s="173"/>
      <c r="CJ40" s="173"/>
      <c r="CK40" s="173"/>
      <c r="CL40" s="173"/>
      <c r="CM40" s="173"/>
      <c r="CN40" s="173"/>
      <c r="CO40" s="173"/>
      <c r="CP40" s="173"/>
      <c r="CQ40" s="173"/>
      <c r="CR40" s="173" t="s">
        <v>1</v>
      </c>
      <c r="CS40" s="173"/>
      <c r="CT40" s="173"/>
      <c r="CU40" s="173"/>
      <c r="CV40" s="173"/>
      <c r="CW40" s="173"/>
      <c r="CX40" s="173"/>
      <c r="CY40" s="173"/>
      <c r="CZ40" s="173"/>
      <c r="DA40" s="173"/>
      <c r="DB40" s="173"/>
      <c r="DC40" s="173"/>
      <c r="DD40" s="173"/>
      <c r="DE40" s="173"/>
      <c r="DF40" s="173"/>
      <c r="DG40" s="173"/>
      <c r="DH40" s="173"/>
      <c r="DI40" s="173"/>
      <c r="DJ40" s="173"/>
      <c r="DK40" s="173" t="s">
        <v>1</v>
      </c>
      <c r="DL40" s="173"/>
      <c r="DM40" s="173"/>
      <c r="DN40" s="173"/>
      <c r="DO40" s="173"/>
      <c r="DP40" s="173"/>
      <c r="DQ40" s="173"/>
      <c r="DR40" s="173"/>
      <c r="DS40" s="173"/>
      <c r="DT40" s="173"/>
      <c r="DU40" s="173"/>
      <c r="DV40" s="173"/>
      <c r="DW40" s="173"/>
      <c r="DX40" s="173"/>
      <c r="DY40" s="173"/>
      <c r="DZ40" s="173"/>
      <c r="EA40" s="173"/>
      <c r="EB40" s="173"/>
      <c r="EC40" s="173"/>
      <c r="ED40" s="173" t="s">
        <v>1</v>
      </c>
      <c r="EE40" s="173"/>
      <c r="EF40" s="173"/>
      <c r="EG40" s="173"/>
      <c r="EH40" s="173"/>
      <c r="EI40" s="173"/>
      <c r="EJ40" s="173"/>
      <c r="EK40" s="173"/>
      <c r="EL40" s="173"/>
      <c r="EM40" s="173"/>
      <c r="EN40" s="173"/>
      <c r="EO40" s="173"/>
      <c r="EP40" s="173"/>
      <c r="EQ40" s="173"/>
      <c r="ER40" s="173"/>
      <c r="ES40" s="173"/>
      <c r="ET40" s="173"/>
      <c r="EU40" s="173"/>
      <c r="EV40" s="173"/>
      <c r="EW40" s="173" t="s">
        <v>1</v>
      </c>
      <c r="EX40" s="173"/>
      <c r="EY40" s="173"/>
      <c r="EZ40" s="173"/>
      <c r="FA40" s="173"/>
      <c r="FB40" s="173"/>
      <c r="FC40" s="173"/>
      <c r="FD40" s="173"/>
      <c r="FE40" s="173"/>
      <c r="FF40" s="173"/>
      <c r="FG40" s="173"/>
      <c r="FH40" s="173"/>
      <c r="FI40" s="173"/>
      <c r="FJ40" s="173"/>
      <c r="FK40" s="173"/>
      <c r="FL40" s="173"/>
      <c r="FM40" s="173"/>
      <c r="FN40" s="173"/>
      <c r="FO40" s="173"/>
      <c r="FP40" s="173" t="s">
        <v>1</v>
      </c>
      <c r="FQ40" s="173"/>
      <c r="FR40" s="173"/>
      <c r="FS40" s="173"/>
      <c r="FT40" s="173"/>
      <c r="FU40" s="173"/>
      <c r="FV40" s="173"/>
      <c r="FW40" s="173"/>
      <c r="FX40" s="173"/>
      <c r="FY40" s="173"/>
      <c r="FZ40" s="173"/>
      <c r="GA40" s="173"/>
      <c r="GB40" s="173"/>
      <c r="GC40" s="173"/>
      <c r="GD40" s="173"/>
      <c r="GE40" s="173"/>
      <c r="GF40" s="173"/>
      <c r="GG40" s="173"/>
      <c r="GH40" s="173"/>
      <c r="GI40" s="173" t="s">
        <v>1</v>
      </c>
      <c r="GJ40" s="173"/>
      <c r="GK40" s="173"/>
      <c r="GL40" s="173"/>
      <c r="GM40" s="173"/>
      <c r="GN40" s="173"/>
      <c r="GO40" s="173"/>
      <c r="GP40" s="173"/>
      <c r="GQ40" s="173"/>
      <c r="GR40" s="173"/>
      <c r="GS40" s="173"/>
      <c r="GT40" s="173"/>
      <c r="GU40" s="173"/>
      <c r="GV40" s="173"/>
      <c r="GW40" s="173"/>
      <c r="GX40" s="173"/>
      <c r="GY40" s="173"/>
      <c r="GZ40" s="173"/>
      <c r="HA40" s="173"/>
      <c r="HB40" s="173" t="s">
        <v>1</v>
      </c>
      <c r="HC40" s="173"/>
      <c r="HD40" s="173"/>
      <c r="HE40" s="173"/>
      <c r="HF40" s="173"/>
      <c r="HG40" s="173"/>
      <c r="HH40" s="173"/>
      <c r="HI40" s="173"/>
      <c r="HJ40" s="173"/>
      <c r="HK40" s="173"/>
      <c r="HL40" s="173"/>
      <c r="HM40" s="173"/>
      <c r="HN40" s="173"/>
      <c r="HO40" s="173"/>
      <c r="HP40" s="173"/>
      <c r="HQ40" s="173"/>
      <c r="HR40" s="173"/>
      <c r="HS40" s="173"/>
      <c r="HT40" s="173"/>
      <c r="HU40" s="173" t="s">
        <v>1</v>
      </c>
      <c r="HV40" s="173"/>
      <c r="HW40" s="173"/>
      <c r="HX40" s="173"/>
      <c r="HY40" s="173"/>
      <c r="HZ40" s="173"/>
      <c r="IA40" s="173"/>
      <c r="IB40" s="173"/>
      <c r="IC40" s="173"/>
      <c r="ID40" s="173"/>
      <c r="IE40" s="173"/>
      <c r="IF40" s="173"/>
      <c r="IG40" s="173"/>
      <c r="IH40" s="173"/>
      <c r="II40" s="173"/>
      <c r="IJ40" s="173"/>
      <c r="IK40" s="173"/>
      <c r="IL40" s="173"/>
      <c r="IM40" s="173"/>
      <c r="IN40" s="173" t="s">
        <v>1</v>
      </c>
      <c r="IO40" s="173"/>
      <c r="IP40" s="173"/>
      <c r="IQ40" s="173"/>
      <c r="IR40" s="173"/>
      <c r="IS40" s="173"/>
      <c r="IT40" s="173"/>
      <c r="IU40" s="173"/>
      <c r="IV40" s="173"/>
      <c r="IW40" s="173"/>
      <c r="IX40" s="173"/>
      <c r="IY40" s="173"/>
      <c r="IZ40" s="173"/>
      <c r="JA40" s="173"/>
      <c r="JB40" s="173"/>
      <c r="JC40" s="173"/>
      <c r="JD40" s="173"/>
      <c r="JE40" s="173"/>
      <c r="JF40" s="173"/>
      <c r="JG40" s="173" t="s">
        <v>1</v>
      </c>
      <c r="JH40" s="173"/>
      <c r="JI40" s="173"/>
      <c r="JJ40" s="173"/>
      <c r="JK40" s="173"/>
      <c r="JL40" s="173"/>
      <c r="JM40" s="173"/>
      <c r="JN40" s="173"/>
      <c r="JO40" s="173"/>
      <c r="JP40" s="173"/>
      <c r="JQ40" s="173"/>
      <c r="JR40" s="173"/>
      <c r="JS40" s="173"/>
      <c r="JT40" s="173"/>
      <c r="JU40" s="173"/>
      <c r="JV40" s="173"/>
      <c r="JW40" s="173"/>
      <c r="JX40" s="173"/>
      <c r="JY40" s="173"/>
      <c r="JZ40" s="173" t="s">
        <v>1</v>
      </c>
      <c r="KA40" s="173"/>
      <c r="KB40" s="173"/>
      <c r="KC40" s="173"/>
      <c r="KD40" s="173"/>
      <c r="KE40" s="173"/>
      <c r="KF40" s="173"/>
      <c r="KG40" s="173"/>
      <c r="KH40" s="173"/>
      <c r="KI40" s="173"/>
      <c r="KJ40" s="173"/>
      <c r="KK40" s="173"/>
      <c r="KL40" s="173"/>
      <c r="KM40" s="173"/>
      <c r="KN40" s="173"/>
      <c r="KO40" s="173"/>
      <c r="KP40" s="173"/>
      <c r="KQ40" s="173"/>
      <c r="KR40" s="173"/>
      <c r="KS40" s="173" t="s">
        <v>1</v>
      </c>
      <c r="KT40" s="173"/>
      <c r="KU40" s="173"/>
      <c r="KV40" s="173"/>
      <c r="KW40" s="173"/>
      <c r="KX40" s="173"/>
      <c r="KY40" s="173"/>
      <c r="KZ40" s="173"/>
      <c r="LA40" s="173"/>
      <c r="LB40" s="173"/>
      <c r="LC40" s="173"/>
      <c r="LD40" s="173"/>
      <c r="LE40" s="173"/>
      <c r="LF40" s="173"/>
      <c r="LG40" s="173"/>
      <c r="LH40" s="173"/>
      <c r="LI40" s="173"/>
      <c r="LJ40" s="173"/>
      <c r="LK40" s="173"/>
      <c r="LL40" s="173" t="s">
        <v>1</v>
      </c>
      <c r="LM40" s="173"/>
      <c r="LN40" s="173"/>
      <c r="LO40" s="173"/>
      <c r="LP40" s="173"/>
      <c r="LQ40" s="173"/>
      <c r="LR40" s="173"/>
      <c r="LS40" s="173"/>
      <c r="LT40" s="173"/>
      <c r="LU40" s="173"/>
      <c r="LV40" s="173"/>
      <c r="LW40" s="173"/>
      <c r="LX40" s="173"/>
      <c r="LY40" s="173"/>
      <c r="LZ40" s="173"/>
      <c r="MA40" s="173"/>
      <c r="MB40" s="173"/>
      <c r="MC40" s="173"/>
      <c r="MD40" s="173"/>
      <c r="ME40" s="173" t="s">
        <v>1</v>
      </c>
      <c r="MF40" s="173"/>
      <c r="MG40" s="173"/>
      <c r="MH40" s="173"/>
      <c r="MI40" s="173"/>
      <c r="MJ40" s="173"/>
      <c r="MK40" s="173"/>
      <c r="ML40" s="173"/>
      <c r="MM40" s="173"/>
      <c r="MN40" s="173"/>
      <c r="MO40" s="173"/>
      <c r="MP40" s="173"/>
      <c r="MQ40" s="173"/>
      <c r="MR40" s="173"/>
      <c r="MS40" s="173"/>
      <c r="MT40" s="173"/>
      <c r="MU40" s="173"/>
      <c r="MV40" s="173"/>
      <c r="MW40" s="173"/>
      <c r="MX40" s="173" t="s">
        <v>1</v>
      </c>
      <c r="MY40" s="173"/>
      <c r="MZ40" s="173"/>
      <c r="NA40" s="173"/>
      <c r="NB40" s="173"/>
      <c r="NC40" s="173"/>
      <c r="ND40" s="173"/>
      <c r="NE40" s="173"/>
      <c r="NF40" s="173"/>
      <c r="NG40" s="173"/>
      <c r="NH40" s="173"/>
      <c r="NI40" s="173"/>
      <c r="NJ40" s="173"/>
      <c r="NK40" s="173"/>
      <c r="NL40" s="173"/>
      <c r="NM40" s="173"/>
      <c r="NN40" s="173"/>
      <c r="NO40" s="173"/>
      <c r="NP40" s="173"/>
      <c r="NQ40" s="173" t="s">
        <v>1</v>
      </c>
      <c r="NR40" s="173"/>
      <c r="NS40" s="173"/>
      <c r="NT40" s="173"/>
      <c r="NU40" s="173"/>
      <c r="NV40" s="173"/>
      <c r="NW40" s="173"/>
      <c r="NX40" s="173"/>
      <c r="NY40" s="173"/>
      <c r="NZ40" s="173"/>
      <c r="OA40" s="173"/>
      <c r="OB40" s="173"/>
      <c r="OC40" s="173"/>
      <c r="OD40" s="173"/>
      <c r="OE40" s="173"/>
      <c r="OF40" s="173"/>
      <c r="OG40" s="173"/>
      <c r="OH40" s="173"/>
      <c r="OI40" s="173"/>
      <c r="OJ40" s="173" t="s">
        <v>1</v>
      </c>
      <c r="OK40" s="173"/>
      <c r="OL40" s="173"/>
      <c r="OM40" s="173"/>
      <c r="ON40" s="173"/>
      <c r="OO40" s="173"/>
      <c r="OP40" s="173"/>
      <c r="OQ40" s="173"/>
      <c r="OR40" s="173"/>
      <c r="OS40" s="173"/>
      <c r="OT40" s="173"/>
      <c r="OU40" s="173"/>
      <c r="OV40" s="173"/>
      <c r="OW40" s="173"/>
      <c r="OX40" s="173"/>
      <c r="OY40" s="173"/>
      <c r="OZ40" s="173"/>
      <c r="PA40" s="173"/>
      <c r="PB40" s="173"/>
      <c r="PC40" s="173" t="s">
        <v>1</v>
      </c>
      <c r="PD40" s="173"/>
      <c r="PE40" s="173"/>
      <c r="PF40" s="173"/>
      <c r="PG40" s="173"/>
      <c r="PH40" s="173"/>
      <c r="PI40" s="173"/>
      <c r="PJ40" s="173"/>
      <c r="PK40" s="173"/>
      <c r="PL40" s="173"/>
      <c r="PM40" s="173"/>
      <c r="PN40" s="173"/>
      <c r="PO40" s="173"/>
      <c r="PP40" s="173"/>
      <c r="PQ40" s="173"/>
      <c r="PR40" s="173"/>
      <c r="PS40" s="173"/>
      <c r="PT40" s="173"/>
      <c r="PU40" s="173"/>
      <c r="PV40" s="173" t="s">
        <v>1</v>
      </c>
      <c r="PW40" s="173"/>
      <c r="PX40" s="173"/>
      <c r="PY40" s="173"/>
      <c r="PZ40" s="173"/>
      <c r="QA40" s="173"/>
      <c r="QB40" s="173"/>
      <c r="QC40" s="173"/>
      <c r="QD40" s="173"/>
      <c r="QE40" s="173"/>
      <c r="QF40" s="173"/>
      <c r="QG40" s="173"/>
      <c r="QH40" s="173"/>
      <c r="QI40" s="173"/>
      <c r="QJ40" s="173"/>
      <c r="QK40" s="173"/>
      <c r="QL40" s="173"/>
      <c r="QM40" s="173"/>
      <c r="QN40" s="173"/>
      <c r="QO40" s="173" t="s">
        <v>1</v>
      </c>
      <c r="QP40" s="173"/>
      <c r="QQ40" s="173"/>
      <c r="QR40" s="173"/>
      <c r="QS40" s="173"/>
      <c r="QT40" s="173"/>
      <c r="QU40" s="173"/>
      <c r="QV40" s="173"/>
      <c r="QW40" s="173"/>
      <c r="QX40" s="173"/>
      <c r="QY40" s="173"/>
      <c r="QZ40" s="173"/>
      <c r="RA40" s="173"/>
      <c r="RB40" s="173"/>
      <c r="RC40" s="173"/>
      <c r="RD40" s="173"/>
      <c r="RE40" s="173"/>
      <c r="RF40" s="173"/>
      <c r="RG40" s="173"/>
      <c r="RH40" s="173" t="s">
        <v>1</v>
      </c>
      <c r="RI40" s="173"/>
      <c r="RJ40" s="173"/>
      <c r="RK40" s="173"/>
      <c r="RL40" s="173"/>
      <c r="RM40" s="173"/>
      <c r="RN40" s="173"/>
      <c r="RO40" s="173"/>
      <c r="RP40" s="173"/>
      <c r="RQ40" s="173"/>
      <c r="RR40" s="173"/>
      <c r="RS40" s="173"/>
      <c r="RT40" s="173"/>
      <c r="RU40" s="173"/>
      <c r="RV40" s="173"/>
      <c r="RW40" s="173"/>
      <c r="RX40" s="173"/>
      <c r="RY40" s="173"/>
      <c r="RZ40" s="173"/>
      <c r="SA40" s="173" t="s">
        <v>1</v>
      </c>
      <c r="SB40" s="173"/>
      <c r="SC40" s="173"/>
      <c r="SD40" s="173"/>
      <c r="SE40" s="173"/>
      <c r="SF40" s="173"/>
      <c r="SG40" s="173"/>
      <c r="SH40" s="173"/>
      <c r="SI40" s="173"/>
      <c r="SJ40" s="173"/>
      <c r="SK40" s="173"/>
      <c r="SL40" s="173"/>
      <c r="SM40" s="173"/>
      <c r="SN40" s="173"/>
      <c r="SO40" s="173"/>
      <c r="SP40" s="173"/>
      <c r="SQ40" s="173"/>
      <c r="SR40" s="173"/>
      <c r="SS40" s="173"/>
      <c r="ST40" s="173" t="s">
        <v>1</v>
      </c>
      <c r="SU40" s="173"/>
      <c r="SV40" s="173"/>
      <c r="SW40" s="173"/>
      <c r="SX40" s="173"/>
      <c r="SY40" s="173"/>
      <c r="SZ40" s="173"/>
      <c r="TA40" s="173"/>
      <c r="TB40" s="173"/>
      <c r="TC40" s="173"/>
      <c r="TD40" s="173"/>
      <c r="TE40" s="173"/>
      <c r="TF40" s="173"/>
      <c r="TG40" s="173"/>
      <c r="TH40" s="173"/>
      <c r="TI40" s="173"/>
      <c r="TJ40" s="173"/>
      <c r="TK40" s="173"/>
      <c r="TL40" s="173"/>
      <c r="TM40" s="173" t="s">
        <v>1</v>
      </c>
      <c r="TN40" s="173"/>
      <c r="TO40" s="173"/>
      <c r="TP40" s="173"/>
      <c r="TQ40" s="173"/>
      <c r="TR40" s="173"/>
      <c r="TS40" s="173"/>
      <c r="TT40" s="173"/>
      <c r="TU40" s="173"/>
      <c r="TV40" s="173"/>
      <c r="TW40" s="173"/>
      <c r="TX40" s="173"/>
      <c r="TY40" s="173"/>
      <c r="TZ40" s="173"/>
      <c r="UA40" s="173"/>
      <c r="UB40" s="173"/>
      <c r="UC40" s="173"/>
      <c r="UD40" s="173"/>
      <c r="UE40" s="173"/>
      <c r="UF40" s="173" t="s">
        <v>1</v>
      </c>
      <c r="UG40" s="173"/>
      <c r="UH40" s="173"/>
      <c r="UI40" s="173"/>
      <c r="UJ40" s="173"/>
      <c r="UK40" s="173"/>
      <c r="UL40" s="173"/>
      <c r="UM40" s="173"/>
      <c r="UN40" s="173"/>
      <c r="UO40" s="173"/>
      <c r="UP40" s="173"/>
      <c r="UQ40" s="173"/>
      <c r="UR40" s="173"/>
      <c r="US40" s="173"/>
      <c r="UT40" s="173"/>
      <c r="UU40" s="173"/>
      <c r="UV40" s="173"/>
      <c r="UW40" s="173"/>
      <c r="UX40" s="173"/>
    </row>
    <row r="41" spans="1:570" s="16" customFormat="1" ht="23.25" customHeight="1" x14ac:dyDescent="0.4">
      <c r="A41" s="239" t="s">
        <v>0</v>
      </c>
      <c r="B41" s="239"/>
      <c r="C41" s="239"/>
      <c r="D41" s="239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 t="s">
        <v>0</v>
      </c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 t="s">
        <v>0</v>
      </c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39"/>
      <c r="BD41" s="239"/>
      <c r="BE41" s="239"/>
      <c r="BF41" s="239" t="s">
        <v>0</v>
      </c>
      <c r="BG41" s="239"/>
      <c r="BH41" s="239"/>
      <c r="BI41" s="239"/>
      <c r="BJ41" s="239"/>
      <c r="BK41" s="239"/>
      <c r="BL41" s="239"/>
      <c r="BM41" s="239"/>
      <c r="BN41" s="239"/>
      <c r="BO41" s="239"/>
      <c r="BP41" s="239"/>
      <c r="BQ41" s="239"/>
      <c r="BR41" s="239"/>
      <c r="BS41" s="239"/>
      <c r="BT41" s="239"/>
      <c r="BU41" s="239"/>
      <c r="BV41" s="239"/>
      <c r="BW41" s="239"/>
      <c r="BX41" s="239"/>
      <c r="BY41" s="239" t="s">
        <v>0</v>
      </c>
      <c r="BZ41" s="239"/>
      <c r="CA41" s="239"/>
      <c r="CB41" s="239"/>
      <c r="CC41" s="239"/>
      <c r="CD41" s="239"/>
      <c r="CE41" s="239"/>
      <c r="CF41" s="239"/>
      <c r="CG41" s="239"/>
      <c r="CH41" s="239"/>
      <c r="CI41" s="239"/>
      <c r="CJ41" s="239"/>
      <c r="CK41" s="239"/>
      <c r="CL41" s="239"/>
      <c r="CM41" s="239"/>
      <c r="CN41" s="239"/>
      <c r="CO41" s="239"/>
      <c r="CP41" s="239"/>
      <c r="CQ41" s="239"/>
      <c r="CR41" s="239" t="s">
        <v>0</v>
      </c>
      <c r="CS41" s="239"/>
      <c r="CT41" s="239"/>
      <c r="CU41" s="239"/>
      <c r="CV41" s="239"/>
      <c r="CW41" s="239"/>
      <c r="CX41" s="239"/>
      <c r="CY41" s="239"/>
      <c r="CZ41" s="239"/>
      <c r="DA41" s="239"/>
      <c r="DB41" s="239"/>
      <c r="DC41" s="239"/>
      <c r="DD41" s="239"/>
      <c r="DE41" s="239"/>
      <c r="DF41" s="239"/>
      <c r="DG41" s="239"/>
      <c r="DH41" s="239"/>
      <c r="DI41" s="239"/>
      <c r="DJ41" s="239"/>
      <c r="DK41" s="239" t="s">
        <v>0</v>
      </c>
      <c r="DL41" s="239"/>
      <c r="DM41" s="239"/>
      <c r="DN41" s="239"/>
      <c r="DO41" s="239"/>
      <c r="DP41" s="239"/>
      <c r="DQ41" s="239"/>
      <c r="DR41" s="239"/>
      <c r="DS41" s="239"/>
      <c r="DT41" s="239"/>
      <c r="DU41" s="239"/>
      <c r="DV41" s="239"/>
      <c r="DW41" s="239"/>
      <c r="DX41" s="239"/>
      <c r="DY41" s="239"/>
      <c r="DZ41" s="239"/>
      <c r="EA41" s="239"/>
      <c r="EB41" s="239"/>
      <c r="EC41" s="239"/>
      <c r="ED41" s="239" t="s">
        <v>0</v>
      </c>
      <c r="EE41" s="239"/>
      <c r="EF41" s="239"/>
      <c r="EG41" s="239"/>
      <c r="EH41" s="239"/>
      <c r="EI41" s="239"/>
      <c r="EJ41" s="239"/>
      <c r="EK41" s="239"/>
      <c r="EL41" s="239"/>
      <c r="EM41" s="239"/>
      <c r="EN41" s="239"/>
      <c r="EO41" s="239"/>
      <c r="EP41" s="239"/>
      <c r="EQ41" s="239"/>
      <c r="ER41" s="239"/>
      <c r="ES41" s="239"/>
      <c r="ET41" s="239"/>
      <c r="EU41" s="239"/>
      <c r="EV41" s="239"/>
      <c r="EW41" s="239" t="s">
        <v>0</v>
      </c>
      <c r="EX41" s="239"/>
      <c r="EY41" s="239"/>
      <c r="EZ41" s="239"/>
      <c r="FA41" s="239"/>
      <c r="FB41" s="239"/>
      <c r="FC41" s="239"/>
      <c r="FD41" s="239"/>
      <c r="FE41" s="239"/>
      <c r="FF41" s="239"/>
      <c r="FG41" s="239"/>
      <c r="FH41" s="239"/>
      <c r="FI41" s="239"/>
      <c r="FJ41" s="239"/>
      <c r="FK41" s="239"/>
      <c r="FL41" s="239"/>
      <c r="FM41" s="239"/>
      <c r="FN41" s="239"/>
      <c r="FO41" s="239"/>
      <c r="FP41" s="239" t="s">
        <v>0</v>
      </c>
      <c r="FQ41" s="239"/>
      <c r="FR41" s="239"/>
      <c r="FS41" s="239"/>
      <c r="FT41" s="239"/>
      <c r="FU41" s="239"/>
      <c r="FV41" s="239"/>
      <c r="FW41" s="239"/>
      <c r="FX41" s="239"/>
      <c r="FY41" s="239"/>
      <c r="FZ41" s="239"/>
      <c r="GA41" s="239"/>
      <c r="GB41" s="239"/>
      <c r="GC41" s="239"/>
      <c r="GD41" s="239"/>
      <c r="GE41" s="239"/>
      <c r="GF41" s="239"/>
      <c r="GG41" s="239"/>
      <c r="GH41" s="239"/>
      <c r="GI41" s="239" t="s">
        <v>0</v>
      </c>
      <c r="GJ41" s="239"/>
      <c r="GK41" s="239"/>
      <c r="GL41" s="239"/>
      <c r="GM41" s="239"/>
      <c r="GN41" s="239"/>
      <c r="GO41" s="239"/>
      <c r="GP41" s="239"/>
      <c r="GQ41" s="239"/>
      <c r="GR41" s="239"/>
      <c r="GS41" s="239"/>
      <c r="GT41" s="239"/>
      <c r="GU41" s="239"/>
      <c r="GV41" s="239"/>
      <c r="GW41" s="239"/>
      <c r="GX41" s="239"/>
      <c r="GY41" s="239"/>
      <c r="GZ41" s="239"/>
      <c r="HA41" s="239"/>
      <c r="HB41" s="239" t="s">
        <v>0</v>
      </c>
      <c r="HC41" s="239"/>
      <c r="HD41" s="239"/>
      <c r="HE41" s="239"/>
      <c r="HF41" s="239"/>
      <c r="HG41" s="239"/>
      <c r="HH41" s="239"/>
      <c r="HI41" s="239"/>
      <c r="HJ41" s="239"/>
      <c r="HK41" s="239"/>
      <c r="HL41" s="239"/>
      <c r="HM41" s="239"/>
      <c r="HN41" s="239"/>
      <c r="HO41" s="239"/>
      <c r="HP41" s="239"/>
      <c r="HQ41" s="239"/>
      <c r="HR41" s="239"/>
      <c r="HS41" s="239"/>
      <c r="HT41" s="239"/>
      <c r="HU41" s="239" t="s">
        <v>0</v>
      </c>
      <c r="HV41" s="239"/>
      <c r="HW41" s="239"/>
      <c r="HX41" s="239"/>
      <c r="HY41" s="239"/>
      <c r="HZ41" s="239"/>
      <c r="IA41" s="239"/>
      <c r="IB41" s="239"/>
      <c r="IC41" s="239"/>
      <c r="ID41" s="239"/>
      <c r="IE41" s="239"/>
      <c r="IF41" s="239"/>
      <c r="IG41" s="239"/>
      <c r="IH41" s="239"/>
      <c r="II41" s="239"/>
      <c r="IJ41" s="239"/>
      <c r="IK41" s="239"/>
      <c r="IL41" s="239"/>
      <c r="IM41" s="239"/>
      <c r="IN41" s="239" t="s">
        <v>0</v>
      </c>
      <c r="IO41" s="239"/>
      <c r="IP41" s="239"/>
      <c r="IQ41" s="239"/>
      <c r="IR41" s="239"/>
      <c r="IS41" s="239"/>
      <c r="IT41" s="239"/>
      <c r="IU41" s="239"/>
      <c r="IV41" s="239"/>
      <c r="IW41" s="239"/>
      <c r="IX41" s="239"/>
      <c r="IY41" s="239"/>
      <c r="IZ41" s="239"/>
      <c r="JA41" s="239"/>
      <c r="JB41" s="239"/>
      <c r="JC41" s="239"/>
      <c r="JD41" s="239"/>
      <c r="JE41" s="239"/>
      <c r="JF41" s="239"/>
      <c r="JG41" s="239" t="s">
        <v>0</v>
      </c>
      <c r="JH41" s="239"/>
      <c r="JI41" s="239"/>
      <c r="JJ41" s="239"/>
      <c r="JK41" s="239"/>
      <c r="JL41" s="239"/>
      <c r="JM41" s="239"/>
      <c r="JN41" s="239"/>
      <c r="JO41" s="239"/>
      <c r="JP41" s="239"/>
      <c r="JQ41" s="239"/>
      <c r="JR41" s="239"/>
      <c r="JS41" s="239"/>
      <c r="JT41" s="239"/>
      <c r="JU41" s="239"/>
      <c r="JV41" s="239"/>
      <c r="JW41" s="239"/>
      <c r="JX41" s="239"/>
      <c r="JY41" s="239"/>
      <c r="JZ41" s="239" t="s">
        <v>0</v>
      </c>
      <c r="KA41" s="239"/>
      <c r="KB41" s="239"/>
      <c r="KC41" s="239"/>
      <c r="KD41" s="239"/>
      <c r="KE41" s="239"/>
      <c r="KF41" s="239"/>
      <c r="KG41" s="239"/>
      <c r="KH41" s="239"/>
      <c r="KI41" s="239"/>
      <c r="KJ41" s="239"/>
      <c r="KK41" s="239"/>
      <c r="KL41" s="239"/>
      <c r="KM41" s="239"/>
      <c r="KN41" s="239"/>
      <c r="KO41" s="239"/>
      <c r="KP41" s="239"/>
      <c r="KQ41" s="239"/>
      <c r="KR41" s="239"/>
      <c r="KS41" s="239" t="s">
        <v>0</v>
      </c>
      <c r="KT41" s="239"/>
      <c r="KU41" s="239"/>
      <c r="KV41" s="239"/>
      <c r="KW41" s="239"/>
      <c r="KX41" s="239"/>
      <c r="KY41" s="239"/>
      <c r="KZ41" s="239"/>
      <c r="LA41" s="239"/>
      <c r="LB41" s="239"/>
      <c r="LC41" s="239"/>
      <c r="LD41" s="239"/>
      <c r="LE41" s="239"/>
      <c r="LF41" s="239"/>
      <c r="LG41" s="239"/>
      <c r="LH41" s="239"/>
      <c r="LI41" s="239"/>
      <c r="LJ41" s="239"/>
      <c r="LK41" s="239"/>
      <c r="LL41" s="239" t="s">
        <v>0</v>
      </c>
      <c r="LM41" s="239"/>
      <c r="LN41" s="239"/>
      <c r="LO41" s="239"/>
      <c r="LP41" s="239"/>
      <c r="LQ41" s="239"/>
      <c r="LR41" s="239"/>
      <c r="LS41" s="239"/>
      <c r="LT41" s="239"/>
      <c r="LU41" s="239"/>
      <c r="LV41" s="239"/>
      <c r="LW41" s="239"/>
      <c r="LX41" s="239"/>
      <c r="LY41" s="239"/>
      <c r="LZ41" s="239"/>
      <c r="MA41" s="239"/>
      <c r="MB41" s="239"/>
      <c r="MC41" s="239"/>
      <c r="MD41" s="239"/>
      <c r="ME41" s="239" t="s">
        <v>0</v>
      </c>
      <c r="MF41" s="239"/>
      <c r="MG41" s="239"/>
      <c r="MH41" s="239"/>
      <c r="MI41" s="239"/>
      <c r="MJ41" s="239"/>
      <c r="MK41" s="239"/>
      <c r="ML41" s="239"/>
      <c r="MM41" s="239"/>
      <c r="MN41" s="239"/>
      <c r="MO41" s="239"/>
      <c r="MP41" s="239"/>
      <c r="MQ41" s="239"/>
      <c r="MR41" s="239"/>
      <c r="MS41" s="239"/>
      <c r="MT41" s="239"/>
      <c r="MU41" s="239"/>
      <c r="MV41" s="239"/>
      <c r="MW41" s="239"/>
      <c r="MX41" s="239" t="s">
        <v>0</v>
      </c>
      <c r="MY41" s="239"/>
      <c r="MZ41" s="239"/>
      <c r="NA41" s="239"/>
      <c r="NB41" s="239"/>
      <c r="NC41" s="239"/>
      <c r="ND41" s="239"/>
      <c r="NE41" s="239"/>
      <c r="NF41" s="239"/>
      <c r="NG41" s="239"/>
      <c r="NH41" s="239"/>
      <c r="NI41" s="239"/>
      <c r="NJ41" s="239"/>
      <c r="NK41" s="239"/>
      <c r="NL41" s="239"/>
      <c r="NM41" s="239"/>
      <c r="NN41" s="239"/>
      <c r="NO41" s="239"/>
      <c r="NP41" s="239"/>
      <c r="NQ41" s="239" t="s">
        <v>0</v>
      </c>
      <c r="NR41" s="239"/>
      <c r="NS41" s="239"/>
      <c r="NT41" s="239"/>
      <c r="NU41" s="239"/>
      <c r="NV41" s="239"/>
      <c r="NW41" s="239"/>
      <c r="NX41" s="239"/>
      <c r="NY41" s="239"/>
      <c r="NZ41" s="239"/>
      <c r="OA41" s="239"/>
      <c r="OB41" s="239"/>
      <c r="OC41" s="239"/>
      <c r="OD41" s="239"/>
      <c r="OE41" s="239"/>
      <c r="OF41" s="239"/>
      <c r="OG41" s="239"/>
      <c r="OH41" s="239"/>
      <c r="OI41" s="239"/>
      <c r="OJ41" s="239" t="s">
        <v>0</v>
      </c>
      <c r="OK41" s="239"/>
      <c r="OL41" s="239"/>
      <c r="OM41" s="239"/>
      <c r="ON41" s="239"/>
      <c r="OO41" s="239"/>
      <c r="OP41" s="239"/>
      <c r="OQ41" s="239"/>
      <c r="OR41" s="239"/>
      <c r="OS41" s="239"/>
      <c r="OT41" s="239"/>
      <c r="OU41" s="239"/>
      <c r="OV41" s="239"/>
      <c r="OW41" s="239"/>
      <c r="OX41" s="239"/>
      <c r="OY41" s="239"/>
      <c r="OZ41" s="239"/>
      <c r="PA41" s="239"/>
      <c r="PB41" s="239"/>
      <c r="PC41" s="239" t="s">
        <v>0</v>
      </c>
      <c r="PD41" s="239"/>
      <c r="PE41" s="239"/>
      <c r="PF41" s="239"/>
      <c r="PG41" s="239"/>
      <c r="PH41" s="239"/>
      <c r="PI41" s="239"/>
      <c r="PJ41" s="239"/>
      <c r="PK41" s="239"/>
      <c r="PL41" s="239"/>
      <c r="PM41" s="239"/>
      <c r="PN41" s="239"/>
      <c r="PO41" s="239"/>
      <c r="PP41" s="239"/>
      <c r="PQ41" s="239"/>
      <c r="PR41" s="239"/>
      <c r="PS41" s="239"/>
      <c r="PT41" s="239"/>
      <c r="PU41" s="239"/>
      <c r="PV41" s="239" t="s">
        <v>0</v>
      </c>
      <c r="PW41" s="239"/>
      <c r="PX41" s="239"/>
      <c r="PY41" s="239"/>
      <c r="PZ41" s="239"/>
      <c r="QA41" s="239"/>
      <c r="QB41" s="239"/>
      <c r="QC41" s="239"/>
      <c r="QD41" s="239"/>
      <c r="QE41" s="239"/>
      <c r="QF41" s="239"/>
      <c r="QG41" s="239"/>
      <c r="QH41" s="239"/>
      <c r="QI41" s="239"/>
      <c r="QJ41" s="239"/>
      <c r="QK41" s="239"/>
      <c r="QL41" s="239"/>
      <c r="QM41" s="239"/>
      <c r="QN41" s="239"/>
      <c r="QO41" s="239" t="s">
        <v>0</v>
      </c>
      <c r="QP41" s="239"/>
      <c r="QQ41" s="239"/>
      <c r="QR41" s="239"/>
      <c r="QS41" s="239"/>
      <c r="QT41" s="239"/>
      <c r="QU41" s="239"/>
      <c r="QV41" s="239"/>
      <c r="QW41" s="239"/>
      <c r="QX41" s="239"/>
      <c r="QY41" s="239"/>
      <c r="QZ41" s="239"/>
      <c r="RA41" s="239"/>
      <c r="RB41" s="239"/>
      <c r="RC41" s="239"/>
      <c r="RD41" s="239"/>
      <c r="RE41" s="239"/>
      <c r="RF41" s="239"/>
      <c r="RG41" s="239"/>
      <c r="RH41" s="239" t="s">
        <v>0</v>
      </c>
      <c r="RI41" s="239"/>
      <c r="RJ41" s="239"/>
      <c r="RK41" s="239"/>
      <c r="RL41" s="239"/>
      <c r="RM41" s="239"/>
      <c r="RN41" s="239"/>
      <c r="RO41" s="239"/>
      <c r="RP41" s="239"/>
      <c r="RQ41" s="239"/>
      <c r="RR41" s="239"/>
      <c r="RS41" s="239"/>
      <c r="RT41" s="239"/>
      <c r="RU41" s="239"/>
      <c r="RV41" s="239"/>
      <c r="RW41" s="239"/>
      <c r="RX41" s="239"/>
      <c r="RY41" s="239"/>
      <c r="RZ41" s="239"/>
      <c r="SA41" s="239" t="s">
        <v>0</v>
      </c>
      <c r="SB41" s="239"/>
      <c r="SC41" s="239"/>
      <c r="SD41" s="239"/>
      <c r="SE41" s="239"/>
      <c r="SF41" s="239"/>
      <c r="SG41" s="239"/>
      <c r="SH41" s="239"/>
      <c r="SI41" s="239"/>
      <c r="SJ41" s="239"/>
      <c r="SK41" s="239"/>
      <c r="SL41" s="239"/>
      <c r="SM41" s="239"/>
      <c r="SN41" s="239"/>
      <c r="SO41" s="239"/>
      <c r="SP41" s="239"/>
      <c r="SQ41" s="239"/>
      <c r="SR41" s="239"/>
      <c r="SS41" s="239"/>
      <c r="ST41" s="239" t="s">
        <v>0</v>
      </c>
      <c r="SU41" s="239"/>
      <c r="SV41" s="239"/>
      <c r="SW41" s="239"/>
      <c r="SX41" s="239"/>
      <c r="SY41" s="239"/>
      <c r="SZ41" s="239"/>
      <c r="TA41" s="239"/>
      <c r="TB41" s="239"/>
      <c r="TC41" s="239"/>
      <c r="TD41" s="239"/>
      <c r="TE41" s="239"/>
      <c r="TF41" s="239"/>
      <c r="TG41" s="239"/>
      <c r="TH41" s="239"/>
      <c r="TI41" s="239"/>
      <c r="TJ41" s="239"/>
      <c r="TK41" s="239"/>
      <c r="TL41" s="239"/>
      <c r="TM41" s="239" t="s">
        <v>0</v>
      </c>
      <c r="TN41" s="239"/>
      <c r="TO41" s="239"/>
      <c r="TP41" s="239"/>
      <c r="TQ41" s="239"/>
      <c r="TR41" s="239"/>
      <c r="TS41" s="239"/>
      <c r="TT41" s="239"/>
      <c r="TU41" s="239"/>
      <c r="TV41" s="239"/>
      <c r="TW41" s="239"/>
      <c r="TX41" s="239"/>
      <c r="TY41" s="239"/>
      <c r="TZ41" s="239"/>
      <c r="UA41" s="239"/>
      <c r="UB41" s="239"/>
      <c r="UC41" s="239"/>
      <c r="UD41" s="239"/>
      <c r="UE41" s="239"/>
      <c r="UF41" s="239" t="s">
        <v>0</v>
      </c>
      <c r="UG41" s="239"/>
      <c r="UH41" s="239"/>
      <c r="UI41" s="239"/>
      <c r="UJ41" s="239"/>
      <c r="UK41" s="239"/>
      <c r="UL41" s="239"/>
      <c r="UM41" s="239"/>
      <c r="UN41" s="239"/>
      <c r="UO41" s="239"/>
      <c r="UP41" s="239"/>
      <c r="UQ41" s="239"/>
      <c r="UR41" s="239"/>
      <c r="US41" s="239"/>
      <c r="UT41" s="239"/>
      <c r="UU41" s="239"/>
      <c r="UV41" s="239"/>
      <c r="UW41" s="239"/>
      <c r="UX41" s="239"/>
    </row>
    <row r="42" spans="1:570" s="1" customFormat="1" ht="3.75" customHeight="1" x14ac:dyDescent="0.4">
      <c r="A42" s="240"/>
      <c r="B42" s="240"/>
      <c r="C42" s="240"/>
      <c r="D42" s="240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0"/>
      <c r="CE42" s="240"/>
      <c r="CF42" s="240"/>
      <c r="CG42" s="240"/>
      <c r="CH42" s="240"/>
      <c r="CI42" s="240"/>
      <c r="CJ42" s="240"/>
      <c r="CK42" s="240"/>
      <c r="CL42" s="240"/>
      <c r="CM42" s="240"/>
      <c r="CN42" s="240"/>
      <c r="CO42" s="240"/>
      <c r="CP42" s="240"/>
      <c r="CQ42" s="240"/>
      <c r="CR42" s="240"/>
      <c r="CS42" s="240"/>
      <c r="CT42" s="240"/>
      <c r="CU42" s="240"/>
      <c r="CV42" s="240"/>
      <c r="CW42" s="240"/>
      <c r="CX42" s="240"/>
      <c r="CY42" s="240"/>
      <c r="CZ42" s="240"/>
      <c r="DA42" s="240"/>
      <c r="DB42" s="240"/>
      <c r="DC42" s="240"/>
      <c r="DD42" s="240"/>
      <c r="DE42" s="240"/>
      <c r="DF42" s="240"/>
      <c r="DG42" s="240"/>
      <c r="DH42" s="240"/>
      <c r="DI42" s="240"/>
      <c r="DJ42" s="240"/>
      <c r="DK42" s="240"/>
      <c r="DL42" s="240"/>
      <c r="DM42" s="240"/>
      <c r="DN42" s="240"/>
      <c r="DO42" s="240"/>
      <c r="DP42" s="240"/>
      <c r="DQ42" s="240"/>
      <c r="DR42" s="240"/>
      <c r="DS42" s="240"/>
      <c r="DT42" s="240"/>
      <c r="DU42" s="240"/>
      <c r="DV42" s="240"/>
      <c r="DW42" s="240"/>
      <c r="DX42" s="240"/>
      <c r="DY42" s="240"/>
      <c r="DZ42" s="240"/>
      <c r="EA42" s="240"/>
      <c r="EB42" s="240"/>
      <c r="EC42" s="240"/>
      <c r="ED42" s="240"/>
      <c r="EE42" s="240"/>
      <c r="EF42" s="240"/>
      <c r="EG42" s="240"/>
      <c r="EH42" s="240"/>
      <c r="EI42" s="240"/>
      <c r="EJ42" s="240"/>
      <c r="EK42" s="240"/>
      <c r="EL42" s="240"/>
      <c r="EM42" s="240"/>
      <c r="EN42" s="240"/>
      <c r="EO42" s="240"/>
      <c r="EP42" s="240"/>
      <c r="EQ42" s="240"/>
      <c r="ER42" s="240"/>
      <c r="ES42" s="240"/>
      <c r="ET42" s="240"/>
      <c r="EU42" s="240"/>
      <c r="EV42" s="240"/>
      <c r="EW42" s="240"/>
      <c r="EX42" s="240"/>
      <c r="EY42" s="240"/>
      <c r="EZ42" s="240"/>
      <c r="FA42" s="240"/>
      <c r="FB42" s="240"/>
      <c r="FC42" s="240"/>
      <c r="FD42" s="240"/>
      <c r="FE42" s="240"/>
      <c r="FF42" s="240"/>
      <c r="FG42" s="240"/>
      <c r="FH42" s="240"/>
      <c r="FI42" s="240"/>
      <c r="FJ42" s="240"/>
      <c r="FK42" s="240"/>
      <c r="FL42" s="240"/>
      <c r="FM42" s="240"/>
      <c r="FN42" s="240"/>
      <c r="FO42" s="240"/>
      <c r="FP42" s="240"/>
      <c r="FQ42" s="240"/>
      <c r="FR42" s="240"/>
      <c r="FS42" s="240"/>
      <c r="FT42" s="240"/>
      <c r="FU42" s="240"/>
      <c r="FV42" s="240"/>
      <c r="FW42" s="240"/>
      <c r="FX42" s="240"/>
      <c r="FY42" s="240"/>
      <c r="FZ42" s="240"/>
      <c r="GA42" s="240"/>
      <c r="GB42" s="240"/>
      <c r="GC42" s="240"/>
      <c r="GD42" s="240"/>
      <c r="GE42" s="240"/>
      <c r="GF42" s="240"/>
      <c r="GG42" s="240"/>
      <c r="GH42" s="240"/>
      <c r="GI42" s="240"/>
      <c r="GJ42" s="240"/>
      <c r="GK42" s="240"/>
      <c r="GL42" s="240"/>
      <c r="GM42" s="240"/>
      <c r="GN42" s="240"/>
      <c r="GO42" s="240"/>
      <c r="GP42" s="240"/>
      <c r="GQ42" s="240"/>
      <c r="GR42" s="240"/>
      <c r="GS42" s="240"/>
      <c r="GT42" s="240"/>
      <c r="GU42" s="240"/>
      <c r="GV42" s="240"/>
      <c r="GW42" s="240"/>
      <c r="GX42" s="240"/>
      <c r="GY42" s="240"/>
      <c r="GZ42" s="240"/>
      <c r="HA42" s="240"/>
      <c r="HB42" s="240"/>
      <c r="HC42" s="240"/>
      <c r="HD42" s="240"/>
      <c r="HE42" s="240"/>
      <c r="HF42" s="240"/>
      <c r="HG42" s="240"/>
      <c r="HH42" s="240"/>
      <c r="HI42" s="240"/>
      <c r="HJ42" s="240"/>
      <c r="HK42" s="240"/>
      <c r="HL42" s="240"/>
      <c r="HM42" s="240"/>
      <c r="HN42" s="240"/>
      <c r="HO42" s="240"/>
      <c r="HP42" s="240"/>
      <c r="HQ42" s="240"/>
      <c r="HR42" s="240"/>
      <c r="HS42" s="240"/>
      <c r="HT42" s="240"/>
      <c r="HU42" s="240"/>
      <c r="HV42" s="240"/>
      <c r="HW42" s="240"/>
      <c r="HX42" s="240"/>
      <c r="HY42" s="240"/>
      <c r="HZ42" s="240"/>
      <c r="IA42" s="240"/>
      <c r="IB42" s="240"/>
      <c r="IC42" s="240"/>
      <c r="ID42" s="240"/>
      <c r="IE42" s="240"/>
      <c r="IF42" s="240"/>
      <c r="IG42" s="240"/>
      <c r="IH42" s="240"/>
      <c r="II42" s="240"/>
      <c r="IJ42" s="240"/>
      <c r="IK42" s="240"/>
      <c r="IL42" s="240"/>
      <c r="IM42" s="240"/>
      <c r="IN42" s="240"/>
      <c r="IO42" s="240"/>
      <c r="IP42" s="240"/>
      <c r="IQ42" s="240"/>
      <c r="IR42" s="240"/>
      <c r="IS42" s="240"/>
      <c r="IT42" s="240"/>
      <c r="IU42" s="240"/>
      <c r="IV42" s="240"/>
      <c r="IW42" s="240"/>
      <c r="IX42" s="240"/>
      <c r="IY42" s="240"/>
      <c r="IZ42" s="240"/>
      <c r="JA42" s="240"/>
      <c r="JB42" s="240"/>
      <c r="JC42" s="240"/>
      <c r="JD42" s="240"/>
      <c r="JE42" s="240"/>
      <c r="JF42" s="240"/>
      <c r="JG42" s="240"/>
      <c r="JH42" s="240"/>
      <c r="JI42" s="240"/>
      <c r="JJ42" s="240"/>
      <c r="JK42" s="240"/>
      <c r="JL42" s="240"/>
      <c r="JM42" s="240"/>
      <c r="JN42" s="240"/>
      <c r="JO42" s="240"/>
      <c r="JP42" s="240"/>
      <c r="JQ42" s="240"/>
      <c r="JR42" s="240"/>
      <c r="JS42" s="240"/>
      <c r="JT42" s="240"/>
      <c r="JU42" s="240"/>
      <c r="JV42" s="240"/>
      <c r="JW42" s="240"/>
      <c r="JX42" s="240"/>
      <c r="JY42" s="240"/>
      <c r="JZ42" s="240"/>
      <c r="KA42" s="240"/>
      <c r="KB42" s="240"/>
      <c r="KC42" s="240"/>
      <c r="KD42" s="240"/>
      <c r="KE42" s="240"/>
      <c r="KF42" s="240"/>
      <c r="KG42" s="240"/>
      <c r="KH42" s="240"/>
      <c r="KI42" s="240"/>
      <c r="KJ42" s="240"/>
      <c r="KK42" s="240"/>
      <c r="KL42" s="240"/>
      <c r="KM42" s="240"/>
      <c r="KN42" s="240"/>
      <c r="KO42" s="240"/>
      <c r="KP42" s="240"/>
      <c r="KQ42" s="240"/>
      <c r="KR42" s="240"/>
      <c r="KS42" s="240"/>
      <c r="KT42" s="240"/>
      <c r="KU42" s="240"/>
      <c r="KV42" s="240"/>
      <c r="KW42" s="240"/>
      <c r="KX42" s="240"/>
      <c r="KY42" s="240"/>
      <c r="KZ42" s="240"/>
      <c r="LA42" s="240"/>
      <c r="LB42" s="240"/>
      <c r="LC42" s="240"/>
      <c r="LD42" s="240"/>
      <c r="LE42" s="240"/>
      <c r="LF42" s="240"/>
      <c r="LG42" s="240"/>
      <c r="LH42" s="240"/>
      <c r="LI42" s="240"/>
      <c r="LJ42" s="240"/>
      <c r="LK42" s="240"/>
      <c r="LL42" s="240"/>
      <c r="LM42" s="240"/>
      <c r="LN42" s="240"/>
      <c r="LO42" s="240"/>
      <c r="LP42" s="240"/>
      <c r="LQ42" s="240"/>
      <c r="LR42" s="240"/>
      <c r="LS42" s="240"/>
      <c r="LT42" s="240"/>
      <c r="LU42" s="240"/>
      <c r="LV42" s="240"/>
      <c r="LW42" s="240"/>
      <c r="LX42" s="240"/>
      <c r="LY42" s="240"/>
      <c r="LZ42" s="240"/>
      <c r="MA42" s="240"/>
      <c r="MB42" s="240"/>
      <c r="MC42" s="240"/>
      <c r="MD42" s="240"/>
      <c r="ME42" s="240"/>
      <c r="MF42" s="240"/>
      <c r="MG42" s="240"/>
      <c r="MH42" s="240"/>
      <c r="MI42" s="240"/>
      <c r="MJ42" s="240"/>
      <c r="MK42" s="240"/>
      <c r="ML42" s="240"/>
      <c r="MM42" s="240"/>
      <c r="MN42" s="240"/>
      <c r="MO42" s="240"/>
      <c r="MP42" s="240"/>
      <c r="MQ42" s="240"/>
      <c r="MR42" s="240"/>
      <c r="MS42" s="240"/>
      <c r="MT42" s="240"/>
      <c r="MU42" s="240"/>
      <c r="MV42" s="240"/>
      <c r="MW42" s="240"/>
      <c r="MX42" s="240"/>
      <c r="MY42" s="240"/>
      <c r="MZ42" s="240"/>
      <c r="NA42" s="240"/>
      <c r="NB42" s="240"/>
      <c r="NC42" s="240"/>
      <c r="ND42" s="240"/>
      <c r="NE42" s="240"/>
      <c r="NF42" s="240"/>
      <c r="NG42" s="240"/>
      <c r="NH42" s="240"/>
      <c r="NI42" s="240"/>
      <c r="NJ42" s="240"/>
      <c r="NK42" s="240"/>
      <c r="NL42" s="240"/>
      <c r="NM42" s="240"/>
      <c r="NN42" s="240"/>
      <c r="NO42" s="240"/>
      <c r="NP42" s="240"/>
      <c r="NQ42" s="240"/>
      <c r="NR42" s="240"/>
      <c r="NS42" s="240"/>
      <c r="NT42" s="240"/>
      <c r="NU42" s="240"/>
      <c r="NV42" s="240"/>
      <c r="NW42" s="240"/>
      <c r="NX42" s="240"/>
      <c r="NY42" s="240"/>
      <c r="NZ42" s="240"/>
      <c r="OA42" s="240"/>
      <c r="OB42" s="240"/>
      <c r="OC42" s="240"/>
      <c r="OD42" s="240"/>
      <c r="OE42" s="240"/>
      <c r="OF42" s="240"/>
      <c r="OG42" s="240"/>
      <c r="OH42" s="240"/>
      <c r="OI42" s="240"/>
      <c r="OJ42" s="240"/>
      <c r="OK42" s="240"/>
      <c r="OL42" s="240"/>
      <c r="OM42" s="240"/>
      <c r="ON42" s="240"/>
      <c r="OO42" s="240"/>
      <c r="OP42" s="240"/>
      <c r="OQ42" s="240"/>
      <c r="OR42" s="240"/>
      <c r="OS42" s="240"/>
      <c r="OT42" s="240"/>
      <c r="OU42" s="240"/>
      <c r="OV42" s="240"/>
      <c r="OW42" s="240"/>
      <c r="OX42" s="240"/>
      <c r="OY42" s="240"/>
      <c r="OZ42" s="240"/>
      <c r="PA42" s="240"/>
      <c r="PB42" s="240"/>
      <c r="PC42" s="240"/>
      <c r="PD42" s="240"/>
      <c r="PE42" s="240"/>
      <c r="PF42" s="240"/>
      <c r="PG42" s="240"/>
      <c r="PH42" s="240"/>
      <c r="PI42" s="240"/>
      <c r="PJ42" s="240"/>
      <c r="PK42" s="240"/>
      <c r="PL42" s="240"/>
      <c r="PM42" s="240"/>
      <c r="PN42" s="240"/>
      <c r="PO42" s="240"/>
      <c r="PP42" s="240"/>
      <c r="PQ42" s="240"/>
      <c r="PR42" s="240"/>
      <c r="PS42" s="240"/>
      <c r="PT42" s="240"/>
      <c r="PU42" s="240"/>
      <c r="PV42" s="240"/>
      <c r="PW42" s="240"/>
      <c r="PX42" s="240"/>
      <c r="PY42" s="240"/>
      <c r="PZ42" s="240"/>
      <c r="QA42" s="240"/>
      <c r="QB42" s="240"/>
      <c r="QC42" s="240"/>
      <c r="QD42" s="240"/>
      <c r="QE42" s="240"/>
      <c r="QF42" s="240"/>
      <c r="QG42" s="240"/>
      <c r="QH42" s="240"/>
      <c r="QI42" s="240"/>
      <c r="QJ42" s="240"/>
      <c r="QK42" s="240"/>
      <c r="QL42" s="240"/>
      <c r="QM42" s="240"/>
      <c r="QN42" s="240"/>
      <c r="QO42" s="240"/>
      <c r="QP42" s="240"/>
      <c r="QQ42" s="240"/>
      <c r="QR42" s="240"/>
      <c r="QS42" s="240"/>
      <c r="QT42" s="240"/>
      <c r="QU42" s="240"/>
      <c r="QV42" s="240"/>
      <c r="QW42" s="240"/>
      <c r="QX42" s="240"/>
      <c r="QY42" s="240"/>
      <c r="QZ42" s="240"/>
      <c r="RA42" s="240"/>
      <c r="RB42" s="240"/>
      <c r="RC42" s="240"/>
      <c r="RD42" s="240"/>
      <c r="RE42" s="240"/>
      <c r="RF42" s="240"/>
      <c r="RG42" s="240"/>
      <c r="RH42" s="240"/>
      <c r="RI42" s="240"/>
      <c r="RJ42" s="240"/>
      <c r="RK42" s="240"/>
      <c r="RL42" s="240"/>
      <c r="RM42" s="240"/>
      <c r="RN42" s="240"/>
      <c r="RO42" s="240"/>
      <c r="RP42" s="240"/>
      <c r="RQ42" s="240"/>
      <c r="RR42" s="240"/>
      <c r="RS42" s="240"/>
      <c r="RT42" s="240"/>
      <c r="RU42" s="240"/>
      <c r="RV42" s="240"/>
      <c r="RW42" s="240"/>
      <c r="RX42" s="240"/>
      <c r="RY42" s="240"/>
      <c r="RZ42" s="240"/>
      <c r="SA42" s="240"/>
      <c r="SB42" s="240"/>
      <c r="SC42" s="240"/>
      <c r="SD42" s="240"/>
      <c r="SE42" s="240"/>
      <c r="SF42" s="240"/>
      <c r="SG42" s="240"/>
      <c r="SH42" s="240"/>
      <c r="SI42" s="240"/>
      <c r="SJ42" s="240"/>
      <c r="SK42" s="240"/>
      <c r="SL42" s="240"/>
      <c r="SM42" s="240"/>
      <c r="SN42" s="240"/>
      <c r="SO42" s="240"/>
      <c r="SP42" s="240"/>
      <c r="SQ42" s="240"/>
      <c r="SR42" s="240"/>
      <c r="SS42" s="240"/>
      <c r="ST42" s="240"/>
      <c r="SU42" s="240"/>
      <c r="SV42" s="240"/>
      <c r="SW42" s="240"/>
      <c r="SX42" s="240"/>
      <c r="SY42" s="240"/>
      <c r="SZ42" s="240"/>
      <c r="TA42" s="240"/>
      <c r="TB42" s="240"/>
      <c r="TC42" s="240"/>
      <c r="TD42" s="240"/>
      <c r="TE42" s="240"/>
      <c r="TF42" s="240"/>
      <c r="TG42" s="240"/>
      <c r="TH42" s="240"/>
      <c r="TI42" s="240"/>
      <c r="TJ42" s="240"/>
      <c r="TK42" s="240"/>
      <c r="TL42" s="240"/>
      <c r="TM42" s="240"/>
      <c r="TN42" s="240"/>
      <c r="TO42" s="240"/>
      <c r="TP42" s="240"/>
      <c r="TQ42" s="240"/>
      <c r="TR42" s="240"/>
      <c r="TS42" s="240"/>
      <c r="TT42" s="240"/>
      <c r="TU42" s="240"/>
      <c r="TV42" s="240"/>
      <c r="TW42" s="240"/>
      <c r="TX42" s="240"/>
      <c r="TY42" s="240"/>
      <c r="TZ42" s="240"/>
      <c r="UA42" s="240"/>
      <c r="UB42" s="240"/>
      <c r="UC42" s="240"/>
      <c r="UD42" s="240"/>
      <c r="UE42" s="240"/>
      <c r="UF42" s="240"/>
      <c r="UG42" s="240"/>
      <c r="UH42" s="240"/>
      <c r="UI42" s="240"/>
      <c r="UJ42" s="240"/>
      <c r="UK42" s="240"/>
      <c r="UL42" s="240"/>
      <c r="UM42" s="240"/>
      <c r="UN42" s="240"/>
      <c r="UO42" s="240"/>
      <c r="UP42" s="240"/>
      <c r="UQ42" s="240"/>
      <c r="UR42" s="240"/>
      <c r="US42" s="240"/>
      <c r="UT42" s="240"/>
      <c r="UU42" s="240"/>
      <c r="UV42" s="240"/>
      <c r="UW42" s="240"/>
      <c r="UX42" s="240"/>
    </row>
  </sheetData>
  <mergeCells count="1649">
    <mergeCell ref="MF31:MG31"/>
    <mergeCell ref="MF32:MG32"/>
    <mergeCell ref="MF33:MG33"/>
    <mergeCell ref="MY31:MZ31"/>
    <mergeCell ref="MY32:MZ32"/>
    <mergeCell ref="MY33:MZ33"/>
    <mergeCell ref="NR31:NS31"/>
    <mergeCell ref="NR32:NS32"/>
    <mergeCell ref="NR33:NS33"/>
    <mergeCell ref="PD31:PE31"/>
    <mergeCell ref="PD32:PE32"/>
    <mergeCell ref="PD33:PE33"/>
    <mergeCell ref="LO31:LP31"/>
    <mergeCell ref="LQ31:LT31"/>
    <mergeCell ref="UG32:UH32"/>
    <mergeCell ref="UG33:UH33"/>
    <mergeCell ref="PW31:PX31"/>
    <mergeCell ref="PW32:PX32"/>
    <mergeCell ref="PW33:PX33"/>
    <mergeCell ref="QP31:QQ31"/>
    <mergeCell ref="QP32:QQ32"/>
    <mergeCell ref="QP33:QQ33"/>
    <mergeCell ref="RI31:RJ31"/>
    <mergeCell ref="RI32:RJ32"/>
    <mergeCell ref="RI33:RJ33"/>
    <mergeCell ref="SB31:SC31"/>
    <mergeCell ref="SB32:SC32"/>
    <mergeCell ref="SB33:SC33"/>
    <mergeCell ref="SU31:SV31"/>
    <mergeCell ref="SU32:SV32"/>
    <mergeCell ref="SU33:SV33"/>
    <mergeCell ref="UG34:UH34"/>
    <mergeCell ref="B32:C32"/>
    <mergeCell ref="B31:C31"/>
    <mergeCell ref="B33:C33"/>
    <mergeCell ref="U31:V31"/>
    <mergeCell ref="U32:V32"/>
    <mergeCell ref="U33:V33"/>
    <mergeCell ref="AN31:AO31"/>
    <mergeCell ref="AN32:AO32"/>
    <mergeCell ref="AN33:AO33"/>
    <mergeCell ref="BG31:BH31"/>
    <mergeCell ref="BG32:BH32"/>
    <mergeCell ref="BG33:BH33"/>
    <mergeCell ref="BZ31:CA31"/>
    <mergeCell ref="BZ32:CA32"/>
    <mergeCell ref="BZ33:CA33"/>
    <mergeCell ref="CS31:CT31"/>
    <mergeCell ref="CS32:CT32"/>
    <mergeCell ref="CS33:CT33"/>
    <mergeCell ref="DL31:DM31"/>
    <mergeCell ref="DL32:DM32"/>
    <mergeCell ref="GJ33:GK33"/>
    <mergeCell ref="HC31:HD31"/>
    <mergeCell ref="HC32:HD32"/>
    <mergeCell ref="HC33:HD33"/>
    <mergeCell ref="HV31:HW31"/>
    <mergeCell ref="HV32:HW32"/>
    <mergeCell ref="HV33:HW33"/>
    <mergeCell ref="IO31:IP31"/>
    <mergeCell ref="IO32:IP32"/>
    <mergeCell ref="IO33:IP33"/>
    <mergeCell ref="QR33:RG33"/>
    <mergeCell ref="B34:C34"/>
    <mergeCell ref="U34:V34"/>
    <mergeCell ref="AN34:AO34"/>
    <mergeCell ref="BG34:BH34"/>
    <mergeCell ref="BZ34:CA34"/>
    <mergeCell ref="CS34:CT34"/>
    <mergeCell ref="DL34:DM34"/>
    <mergeCell ref="EE34:EF34"/>
    <mergeCell ref="EX34:EY34"/>
    <mergeCell ref="FQ34:FR34"/>
    <mergeCell ref="GJ34:GK34"/>
    <mergeCell ref="HC34:HD34"/>
    <mergeCell ref="HV34:HW34"/>
    <mergeCell ref="IO34:IP34"/>
    <mergeCell ref="JH34:JI34"/>
    <mergeCell ref="KA34:KB34"/>
    <mergeCell ref="CB32:CQ32"/>
    <mergeCell ref="CB33:CQ33"/>
    <mergeCell ref="KT34:KU34"/>
    <mergeCell ref="KQ34:KR34"/>
    <mergeCell ref="HU30:HU36"/>
    <mergeCell ref="JH32:JI32"/>
    <mergeCell ref="JH33:JI33"/>
    <mergeCell ref="KA31:KB31"/>
    <mergeCell ref="KA32:KB32"/>
    <mergeCell ref="KA33:KB33"/>
    <mergeCell ref="KT33:KU33"/>
    <mergeCell ref="ST5:TL5"/>
    <mergeCell ref="TM5:UE5"/>
    <mergeCell ref="UF5:UX5"/>
    <mergeCell ref="BS37:BU37"/>
    <mergeCell ref="BV37:BX37"/>
    <mergeCell ref="BS38:BU38"/>
    <mergeCell ref="BV38:BX38"/>
    <mergeCell ref="CL37:CN37"/>
    <mergeCell ref="CO37:CQ37"/>
    <mergeCell ref="CL38:CN38"/>
    <mergeCell ref="CO38:CQ38"/>
    <mergeCell ref="RU37:RW37"/>
    <mergeCell ref="RX37:RZ37"/>
    <mergeCell ref="RU38:RW38"/>
    <mergeCell ref="RX38:RZ38"/>
    <mergeCell ref="SN37:SP37"/>
    <mergeCell ref="SQ37:SS37"/>
    <mergeCell ref="SN38:SP38"/>
    <mergeCell ref="SQ38:SS38"/>
    <mergeCell ref="TG37:TI37"/>
    <mergeCell ref="TJ37:TL37"/>
    <mergeCell ref="TG38:TI38"/>
    <mergeCell ref="MF34:MG34"/>
    <mergeCell ref="MY34:MZ34"/>
    <mergeCell ref="NR34:NS34"/>
    <mergeCell ref="OK34:OL34"/>
    <mergeCell ref="PD34:PE34"/>
    <mergeCell ref="PW34:PX34"/>
    <mergeCell ref="QP34:QQ34"/>
    <mergeCell ref="RI34:RJ34"/>
    <mergeCell ref="SB34:SC34"/>
    <mergeCell ref="SU34:SV34"/>
    <mergeCell ref="QI37:QK37"/>
    <mergeCell ref="QI38:QK38"/>
    <mergeCell ref="OJ38:OR38"/>
    <mergeCell ref="TZ37:UB37"/>
    <mergeCell ref="UC37:UE37"/>
    <mergeCell ref="A5:S5"/>
    <mergeCell ref="T5:AL5"/>
    <mergeCell ref="AM5:BE5"/>
    <mergeCell ref="BF5:BX5"/>
    <mergeCell ref="BY5:CQ5"/>
    <mergeCell ref="CR5:DJ5"/>
    <mergeCell ref="DK5:EC5"/>
    <mergeCell ref="ED5:EV5"/>
    <mergeCell ref="EW5:FO5"/>
    <mergeCell ref="FP5:GH5"/>
    <mergeCell ref="GI5:HA5"/>
    <mergeCell ref="HB5:HT5"/>
    <mergeCell ref="HU5:IM5"/>
    <mergeCell ref="IN5:JF5"/>
    <mergeCell ref="JG5:JY5"/>
    <mergeCell ref="JZ5:KR5"/>
    <mergeCell ref="KS5:LK5"/>
    <mergeCell ref="LL5:MD5"/>
    <mergeCell ref="ME5:MW5"/>
    <mergeCell ref="MX5:NP5"/>
    <mergeCell ref="NQ5:OI5"/>
    <mergeCell ref="OJ5:PB5"/>
    <mergeCell ref="PC5:PU5"/>
    <mergeCell ref="PV5:QN5"/>
    <mergeCell ref="QO5:RG5"/>
    <mergeCell ref="RH5:RZ5"/>
    <mergeCell ref="SA5:SS5"/>
    <mergeCell ref="JT37:JV37"/>
    <mergeCell ref="JW37:JY37"/>
    <mergeCell ref="JT38:JV38"/>
    <mergeCell ref="JW38:JY38"/>
    <mergeCell ref="KM37:KO37"/>
    <mergeCell ref="KM38:KO38"/>
    <mergeCell ref="IK37:IM37"/>
    <mergeCell ref="IH38:IJ38"/>
    <mergeCell ref="JZ38:KH38"/>
    <mergeCell ref="IN6:IN13"/>
    <mergeCell ref="IN17:JF17"/>
    <mergeCell ref="IN20:JF20"/>
    <mergeCell ref="IN21:IO21"/>
    <mergeCell ref="IX21:IZ21"/>
    <mergeCell ref="IN24:IO24"/>
    <mergeCell ref="IN25:IN29"/>
    <mergeCell ref="IO25:IP25"/>
    <mergeCell ref="JR23:JY23"/>
    <mergeCell ref="JI24:JN24"/>
    <mergeCell ref="JR24:JY24"/>
    <mergeCell ref="IQ27:JF27"/>
    <mergeCell ref="JI21:JN21"/>
    <mergeCell ref="JO21:JP21"/>
    <mergeCell ref="HO38:HQ38"/>
    <mergeCell ref="IH37:IJ37"/>
    <mergeCell ref="IN38:IV38"/>
    <mergeCell ref="TZ38:UB38"/>
    <mergeCell ref="UC38:UE38"/>
    <mergeCell ref="US37:UU37"/>
    <mergeCell ref="US38:UU38"/>
    <mergeCell ref="NK37:NM37"/>
    <mergeCell ref="NN37:NP37"/>
    <mergeCell ref="NK38:NM38"/>
    <mergeCell ref="NN38:NP38"/>
    <mergeCell ref="OD37:OF37"/>
    <mergeCell ref="OG37:OI37"/>
    <mergeCell ref="OD38:OF38"/>
    <mergeCell ref="OG38:OI38"/>
    <mergeCell ref="OW37:OY37"/>
    <mergeCell ref="OZ37:PB37"/>
    <mergeCell ref="OW38:OY38"/>
    <mergeCell ref="OZ38:PB38"/>
    <mergeCell ref="PP37:PR37"/>
    <mergeCell ref="PS37:PU37"/>
    <mergeCell ref="PP38:PR38"/>
    <mergeCell ref="PS38:PU38"/>
    <mergeCell ref="CB31:CC31"/>
    <mergeCell ref="CD31:CG31"/>
    <mergeCell ref="CH31:CQ31"/>
    <mergeCell ref="AG37:AI37"/>
    <mergeCell ref="AJ37:AL37"/>
    <mergeCell ref="AG38:AI38"/>
    <mergeCell ref="AJ38:AL38"/>
    <mergeCell ref="AZ37:BB37"/>
    <mergeCell ref="BC37:BE37"/>
    <mergeCell ref="AZ38:BB38"/>
    <mergeCell ref="BC38:BE38"/>
    <mergeCell ref="DE37:DG37"/>
    <mergeCell ref="DH37:DJ37"/>
    <mergeCell ref="DE38:DG38"/>
    <mergeCell ref="DH38:DJ38"/>
    <mergeCell ref="CP34:CQ34"/>
    <mergeCell ref="BZ35:CA36"/>
    <mergeCell ref="CB35:CG36"/>
    <mergeCell ref="BY38:CG38"/>
    <mergeCell ref="AV35:AW36"/>
    <mergeCell ref="AX35:BE36"/>
    <mergeCell ref="BO35:BP36"/>
    <mergeCell ref="BQ35:BX36"/>
    <mergeCell ref="CH35:CI36"/>
    <mergeCell ref="CJ35:CQ36"/>
    <mergeCell ref="DA35:DB36"/>
    <mergeCell ref="DC35:DJ36"/>
    <mergeCell ref="CB34:CN34"/>
    <mergeCell ref="AP34:BB34"/>
    <mergeCell ref="BD34:BE34"/>
    <mergeCell ref="BY22:BZ23"/>
    <mergeCell ref="CA22:CF23"/>
    <mergeCell ref="CG22:CH23"/>
    <mergeCell ref="CJ22:CQ22"/>
    <mergeCell ref="CJ23:CQ23"/>
    <mergeCell ref="CA24:CF24"/>
    <mergeCell ref="CJ24:CQ24"/>
    <mergeCell ref="BY40:CQ40"/>
    <mergeCell ref="BY41:CQ41"/>
    <mergeCell ref="BY42:CQ42"/>
    <mergeCell ref="AM42:BE42"/>
    <mergeCell ref="BF42:BX42"/>
    <mergeCell ref="AM41:BE41"/>
    <mergeCell ref="BF41:BX41"/>
    <mergeCell ref="T42:AL42"/>
    <mergeCell ref="AM38:AU38"/>
    <mergeCell ref="BF38:BN38"/>
    <mergeCell ref="AM40:BE40"/>
    <mergeCell ref="BF40:BX40"/>
    <mergeCell ref="BI34:BU34"/>
    <mergeCell ref="BW34:BX34"/>
    <mergeCell ref="AN35:AO36"/>
    <mergeCell ref="AP35:AU36"/>
    <mergeCell ref="BG35:BH36"/>
    <mergeCell ref="BI35:BN36"/>
    <mergeCell ref="AM30:AM36"/>
    <mergeCell ref="AN30:BE30"/>
    <mergeCell ref="BF30:BF36"/>
    <mergeCell ref="BG30:BX30"/>
    <mergeCell ref="AP31:AQ31"/>
    <mergeCell ref="BY30:BY36"/>
    <mergeCell ref="BZ30:CQ30"/>
    <mergeCell ref="AP29:BE29"/>
    <mergeCell ref="BI29:BX29"/>
    <mergeCell ref="AR31:AU31"/>
    <mergeCell ref="AV31:BE31"/>
    <mergeCell ref="BI31:BJ31"/>
    <mergeCell ref="BK31:BN31"/>
    <mergeCell ref="BO31:BX31"/>
    <mergeCell ref="AP32:BE32"/>
    <mergeCell ref="BI32:BX32"/>
    <mergeCell ref="BI33:BX33"/>
    <mergeCell ref="W27:AL27"/>
    <mergeCell ref="U28:V29"/>
    <mergeCell ref="X28:AB28"/>
    <mergeCell ref="AC28:AL28"/>
    <mergeCell ref="W29:AL29"/>
    <mergeCell ref="BY6:BY13"/>
    <mergeCell ref="BY17:CQ17"/>
    <mergeCell ref="BY20:CQ20"/>
    <mergeCell ref="BY21:BZ21"/>
    <mergeCell ref="CI21:CK21"/>
    <mergeCell ref="BY25:BY29"/>
    <mergeCell ref="BZ25:CA25"/>
    <mergeCell ref="CB25:CQ25"/>
    <mergeCell ref="BZ26:CA26"/>
    <mergeCell ref="CB26:CQ26"/>
    <mergeCell ref="BZ27:CA27"/>
    <mergeCell ref="CB27:CQ27"/>
    <mergeCell ref="BZ28:CA29"/>
    <mergeCell ref="CC28:CG28"/>
    <mergeCell ref="CH28:CQ28"/>
    <mergeCell ref="CB29:CQ29"/>
    <mergeCell ref="BY24:BZ24"/>
    <mergeCell ref="T24:U24"/>
    <mergeCell ref="BP21:BR21"/>
    <mergeCell ref="AP33:BE33"/>
    <mergeCell ref="AM21:AN21"/>
    <mergeCell ref="AM25:AM29"/>
    <mergeCell ref="AN25:AO25"/>
    <mergeCell ref="AP25:BE25"/>
    <mergeCell ref="BF25:BF29"/>
    <mergeCell ref="BG25:BH25"/>
    <mergeCell ref="BI25:BX25"/>
    <mergeCell ref="AN26:AO26"/>
    <mergeCell ref="AP26:BE26"/>
    <mergeCell ref="BG26:BH26"/>
    <mergeCell ref="BI26:BX26"/>
    <mergeCell ref="AN27:AO27"/>
    <mergeCell ref="AP27:BE27"/>
    <mergeCell ref="BG27:BH27"/>
    <mergeCell ref="BI27:BX27"/>
    <mergeCell ref="AN28:AO29"/>
    <mergeCell ref="AO21:AT21"/>
    <mergeCell ref="AU21:AV21"/>
    <mergeCell ref="AZ21:BE21"/>
    <mergeCell ref="AO22:AT23"/>
    <mergeCell ref="AU22:AV23"/>
    <mergeCell ref="AX22:BE22"/>
    <mergeCell ref="AX23:BE23"/>
    <mergeCell ref="BF24:BG24"/>
    <mergeCell ref="AQ28:AU28"/>
    <mergeCell ref="AV28:BE28"/>
    <mergeCell ref="BG28:BH29"/>
    <mergeCell ref="BJ28:BN28"/>
    <mergeCell ref="BO28:BX28"/>
    <mergeCell ref="N37:P37"/>
    <mergeCell ref="Q37:S37"/>
    <mergeCell ref="Q38:S38"/>
    <mergeCell ref="N38:P38"/>
    <mergeCell ref="A22:B23"/>
    <mergeCell ref="L35:S36"/>
    <mergeCell ref="J35:K36"/>
    <mergeCell ref="B35:C36"/>
    <mergeCell ref="F31:I31"/>
    <mergeCell ref="D32:S32"/>
    <mergeCell ref="D33:S33"/>
    <mergeCell ref="D34:P34"/>
    <mergeCell ref="R34:S34"/>
    <mergeCell ref="J31:S31"/>
    <mergeCell ref="AM6:AM13"/>
    <mergeCell ref="T6:T13"/>
    <mergeCell ref="T17:AL17"/>
    <mergeCell ref="T20:AL20"/>
    <mergeCell ref="T21:U21"/>
    <mergeCell ref="AD21:AF21"/>
    <mergeCell ref="U30:AL30"/>
    <mergeCell ref="T30:T36"/>
    <mergeCell ref="AE24:AL24"/>
    <mergeCell ref="AM22:AN23"/>
    <mergeCell ref="AC35:AD36"/>
    <mergeCell ref="AE35:AL36"/>
    <mergeCell ref="AM17:BE17"/>
    <mergeCell ref="AM20:BE20"/>
    <mergeCell ref="T25:T29"/>
    <mergeCell ref="U25:V25"/>
    <mergeCell ref="W25:AL25"/>
    <mergeCell ref="U26:V26"/>
    <mergeCell ref="A42:S42"/>
    <mergeCell ref="AC31:AL31"/>
    <mergeCell ref="W32:AL32"/>
    <mergeCell ref="W33:AL33"/>
    <mergeCell ref="W34:AI34"/>
    <mergeCell ref="AK34:AL34"/>
    <mergeCell ref="U35:V36"/>
    <mergeCell ref="W35:AB36"/>
    <mergeCell ref="W31:X31"/>
    <mergeCell ref="Y31:AB31"/>
    <mergeCell ref="T38:AB38"/>
    <mergeCell ref="T40:AL40"/>
    <mergeCell ref="T41:AL41"/>
    <mergeCell ref="AW21:AY21"/>
    <mergeCell ref="BF21:BG21"/>
    <mergeCell ref="AM24:AN24"/>
    <mergeCell ref="BQ22:BX22"/>
    <mergeCell ref="BQ23:BX23"/>
    <mergeCell ref="BH24:BM24"/>
    <mergeCell ref="BQ24:BX24"/>
    <mergeCell ref="A30:A36"/>
    <mergeCell ref="D31:E31"/>
    <mergeCell ref="A38:I38"/>
    <mergeCell ref="A24:B24"/>
    <mergeCell ref="A25:A29"/>
    <mergeCell ref="B25:C25"/>
    <mergeCell ref="D25:S25"/>
    <mergeCell ref="A40:S40"/>
    <mergeCell ref="A41:S41"/>
    <mergeCell ref="B26:C26"/>
    <mergeCell ref="K21:M21"/>
    <mergeCell ref="D26:S26"/>
    <mergeCell ref="CU27:DJ27"/>
    <mergeCell ref="CR6:CR13"/>
    <mergeCell ref="CR17:DJ17"/>
    <mergeCell ref="CR20:DJ20"/>
    <mergeCell ref="CR21:CS21"/>
    <mergeCell ref="DB21:DD21"/>
    <mergeCell ref="DN35:DS36"/>
    <mergeCell ref="CT21:CY21"/>
    <mergeCell ref="CZ21:DA21"/>
    <mergeCell ref="D35:I36"/>
    <mergeCell ref="B28:C29"/>
    <mergeCell ref="A21:B21"/>
    <mergeCell ref="D29:S29"/>
    <mergeCell ref="J28:S28"/>
    <mergeCell ref="E28:I28"/>
    <mergeCell ref="DI34:DJ34"/>
    <mergeCell ref="CS35:CT36"/>
    <mergeCell ref="CU35:CZ36"/>
    <mergeCell ref="CA21:CF21"/>
    <mergeCell ref="CG21:CH21"/>
    <mergeCell ref="CL21:CQ21"/>
    <mergeCell ref="A20:S20"/>
    <mergeCell ref="A6:A13"/>
    <mergeCell ref="B27:C27"/>
    <mergeCell ref="D27:S27"/>
    <mergeCell ref="A17:S17"/>
    <mergeCell ref="B30:S30"/>
    <mergeCell ref="BF6:BF13"/>
    <mergeCell ref="BF17:BX17"/>
    <mergeCell ref="BF20:BX20"/>
    <mergeCell ref="W26:AL26"/>
    <mergeCell ref="U27:V27"/>
    <mergeCell ref="ED40:EV40"/>
    <mergeCell ref="DX37:DZ37"/>
    <mergeCell ref="DK6:DK13"/>
    <mergeCell ref="DK17:EC17"/>
    <mergeCell ref="DK20:EC20"/>
    <mergeCell ref="DK21:DL21"/>
    <mergeCell ref="DU21:DW21"/>
    <mergeCell ref="DK24:DL24"/>
    <mergeCell ref="DK25:DK29"/>
    <mergeCell ref="DL25:DM25"/>
    <mergeCell ref="ED6:ED13"/>
    <mergeCell ref="ED17:EV17"/>
    <mergeCell ref="ED20:EV20"/>
    <mergeCell ref="ED21:EE21"/>
    <mergeCell ref="EN21:EP21"/>
    <mergeCell ref="ED24:EE24"/>
    <mergeCell ref="ED25:ED29"/>
    <mergeCell ref="EE25:EF25"/>
    <mergeCell ref="DK30:DK36"/>
    <mergeCell ref="DL30:EC30"/>
    <mergeCell ref="DN31:DO31"/>
    <mergeCell ref="DP31:DS31"/>
    <mergeCell ref="DT31:EC31"/>
    <mergeCell ref="DN32:EC32"/>
    <mergeCell ref="DN33:EC33"/>
    <mergeCell ref="DN34:DZ34"/>
    <mergeCell ref="EB34:EC34"/>
    <mergeCell ref="DL35:DM36"/>
    <mergeCell ref="EF21:EK21"/>
    <mergeCell ref="EL21:EM21"/>
    <mergeCell ref="EQ21:EV21"/>
    <mergeCell ref="ED22:EE23"/>
    <mergeCell ref="CR42:DJ42"/>
    <mergeCell ref="DK41:EC41"/>
    <mergeCell ref="DK42:EC42"/>
    <mergeCell ref="CS28:CT29"/>
    <mergeCell ref="CV28:CZ28"/>
    <mergeCell ref="DA28:DJ28"/>
    <mergeCell ref="CU29:DJ29"/>
    <mergeCell ref="CR38:CZ38"/>
    <mergeCell ref="CR40:DJ40"/>
    <mergeCell ref="CR41:DJ41"/>
    <mergeCell ref="EA37:EC37"/>
    <mergeCell ref="DX38:DZ38"/>
    <mergeCell ref="EA38:EC38"/>
    <mergeCell ref="EQ37:ES37"/>
    <mergeCell ref="ET37:EV37"/>
    <mergeCell ref="EQ38:ES38"/>
    <mergeCell ref="DK38:DS38"/>
    <mergeCell ref="DK40:EC40"/>
    <mergeCell ref="CR30:CR36"/>
    <mergeCell ref="CS30:DJ30"/>
    <mergeCell ref="CU31:CV31"/>
    <mergeCell ref="CW31:CZ31"/>
    <mergeCell ref="DA31:DJ31"/>
    <mergeCell ref="CU32:DJ32"/>
    <mergeCell ref="CU33:DJ33"/>
    <mergeCell ref="CU34:DG34"/>
    <mergeCell ref="CR25:CR29"/>
    <mergeCell ref="CS25:CT25"/>
    <mergeCell ref="CU25:DJ25"/>
    <mergeCell ref="CS26:CT26"/>
    <mergeCell ref="CU26:DJ26"/>
    <mergeCell ref="CS27:CT27"/>
    <mergeCell ref="EF22:EK23"/>
    <mergeCell ref="EL22:EM23"/>
    <mergeCell ref="EO22:EV22"/>
    <mergeCell ref="EO23:EV23"/>
    <mergeCell ref="EF24:EK24"/>
    <mergeCell ref="EO24:EV24"/>
    <mergeCell ref="EU34:EV34"/>
    <mergeCell ref="EE35:EF36"/>
    <mergeCell ref="EG25:EV25"/>
    <mergeCell ref="EE26:EF26"/>
    <mergeCell ref="DT35:DU36"/>
    <mergeCell ref="DV35:EC36"/>
    <mergeCell ref="DN25:EC25"/>
    <mergeCell ref="DL26:DM26"/>
    <mergeCell ref="DN26:EC26"/>
    <mergeCell ref="DL27:DM27"/>
    <mergeCell ref="DN27:EC27"/>
    <mergeCell ref="DL28:DM29"/>
    <mergeCell ref="DO28:DS28"/>
    <mergeCell ref="DT28:EC28"/>
    <mergeCell ref="DN29:EC29"/>
    <mergeCell ref="DL33:DM33"/>
    <mergeCell ref="EE31:EF31"/>
    <mergeCell ref="EE32:EF32"/>
    <mergeCell ref="EE33:EF33"/>
    <mergeCell ref="EG27:EV27"/>
    <mergeCell ref="EE28:EF29"/>
    <mergeCell ref="EH28:EL28"/>
    <mergeCell ref="EM28:EV28"/>
    <mergeCell ref="EG29:EV29"/>
    <mergeCell ref="ET38:EV38"/>
    <mergeCell ref="FJ37:FL37"/>
    <mergeCell ref="FM37:FO37"/>
    <mergeCell ref="FJ38:FL38"/>
    <mergeCell ref="FM38:FO38"/>
    <mergeCell ref="EZ26:FO26"/>
    <mergeCell ref="EX27:EY27"/>
    <mergeCell ref="EZ27:FO27"/>
    <mergeCell ref="EX28:EY29"/>
    <mergeCell ref="FA28:FE28"/>
    <mergeCell ref="FF28:FO28"/>
    <mergeCell ref="EZ29:FO29"/>
    <mergeCell ref="EX35:EY36"/>
    <mergeCell ref="EZ35:FE36"/>
    <mergeCell ref="ED38:EL38"/>
    <mergeCell ref="EG35:EL36"/>
    <mergeCell ref="EZ34:FL34"/>
    <mergeCell ref="FN34:FO34"/>
    <mergeCell ref="EM35:EN36"/>
    <mergeCell ref="EO35:EV36"/>
    <mergeCell ref="FF35:FG36"/>
    <mergeCell ref="FH35:FO36"/>
    <mergeCell ref="EX31:EY31"/>
    <mergeCell ref="EX32:EY32"/>
    <mergeCell ref="EX33:EY33"/>
    <mergeCell ref="FQ35:FR36"/>
    <mergeCell ref="FS35:FX36"/>
    <mergeCell ref="FY35:FZ36"/>
    <mergeCell ref="GA35:GH36"/>
    <mergeCell ref="GV37:GX37"/>
    <mergeCell ref="GY37:HA37"/>
    <mergeCell ref="ED41:EV41"/>
    <mergeCell ref="ED42:EV42"/>
    <mergeCell ref="EW6:EW13"/>
    <mergeCell ref="EW17:FO17"/>
    <mergeCell ref="EW20:FO20"/>
    <mergeCell ref="EW21:EX21"/>
    <mergeCell ref="FG21:FI21"/>
    <mergeCell ref="EW24:EX24"/>
    <mergeCell ref="EW25:EW29"/>
    <mergeCell ref="EX25:EY25"/>
    <mergeCell ref="ED30:ED36"/>
    <mergeCell ref="EE30:EV30"/>
    <mergeCell ref="EG31:EH31"/>
    <mergeCell ref="EI31:EL31"/>
    <mergeCell ref="EM31:EV31"/>
    <mergeCell ref="EG32:EV32"/>
    <mergeCell ref="EG33:EV33"/>
    <mergeCell ref="EG34:ES34"/>
    <mergeCell ref="EW41:FO41"/>
    <mergeCell ref="EW42:FO42"/>
    <mergeCell ref="EW38:FE38"/>
    <mergeCell ref="EW40:FO40"/>
    <mergeCell ref="EZ25:FO25"/>
    <mergeCell ref="EX26:EY26"/>
    <mergeCell ref="EG26:EV26"/>
    <mergeCell ref="EE27:EF27"/>
    <mergeCell ref="GJ31:GK31"/>
    <mergeCell ref="GJ32:GK32"/>
    <mergeCell ref="GI22:GJ23"/>
    <mergeCell ref="GK22:GP23"/>
    <mergeCell ref="GQ22:GR23"/>
    <mergeCell ref="GT22:HA22"/>
    <mergeCell ref="HB6:HB13"/>
    <mergeCell ref="FQ28:FR29"/>
    <mergeCell ref="FT28:FX28"/>
    <mergeCell ref="FY28:GH28"/>
    <mergeCell ref="FS29:GH29"/>
    <mergeCell ref="FP6:FP13"/>
    <mergeCell ref="FP38:FX38"/>
    <mergeCell ref="FP40:GH40"/>
    <mergeCell ref="FP41:GH41"/>
    <mergeCell ref="FP25:FP29"/>
    <mergeCell ref="FQ25:FR25"/>
    <mergeCell ref="GG34:GH34"/>
    <mergeCell ref="FS25:GH25"/>
    <mergeCell ref="FQ26:FR26"/>
    <mergeCell ref="FS26:GH26"/>
    <mergeCell ref="FQ27:FR27"/>
    <mergeCell ref="FP17:GH17"/>
    <mergeCell ref="FP20:GH20"/>
    <mergeCell ref="FP21:FQ21"/>
    <mergeCell ref="FZ21:GB21"/>
    <mergeCell ref="FP24:FQ24"/>
    <mergeCell ref="GC37:GE37"/>
    <mergeCell ref="GF37:GH37"/>
    <mergeCell ref="GC38:GE38"/>
    <mergeCell ref="GF38:GH38"/>
    <mergeCell ref="FQ33:FR33"/>
    <mergeCell ref="HB38:HJ38"/>
    <mergeCell ref="HB40:HT40"/>
    <mergeCell ref="HR38:HT38"/>
    <mergeCell ref="GL26:HA26"/>
    <mergeCell ref="GJ27:GK27"/>
    <mergeCell ref="GL27:HA27"/>
    <mergeCell ref="GJ28:GK29"/>
    <mergeCell ref="FP42:GH42"/>
    <mergeCell ref="GI6:GI13"/>
    <mergeCell ref="GI17:HA17"/>
    <mergeCell ref="GI20:HA20"/>
    <mergeCell ref="GI21:GJ21"/>
    <mergeCell ref="GS21:GU21"/>
    <mergeCell ref="GI24:GJ24"/>
    <mergeCell ref="GI25:GI29"/>
    <mergeCell ref="GJ25:GK25"/>
    <mergeCell ref="FP30:FP36"/>
    <mergeCell ref="FQ30:GH30"/>
    <mergeCell ref="FS31:FT31"/>
    <mergeCell ref="FU31:FX31"/>
    <mergeCell ref="FY31:GH31"/>
    <mergeCell ref="FS32:GH32"/>
    <mergeCell ref="FS33:GH33"/>
    <mergeCell ref="FS34:GE34"/>
    <mergeCell ref="GI41:HA41"/>
    <mergeCell ref="GI42:HA42"/>
    <mergeCell ref="GI38:GQ38"/>
    <mergeCell ref="FS27:GH27"/>
    <mergeCell ref="GV38:GX38"/>
    <mergeCell ref="GY38:HA38"/>
    <mergeCell ref="FQ31:FR31"/>
    <mergeCell ref="FQ32:FR32"/>
    <mergeCell ref="IC21:ID21"/>
    <mergeCell ref="IH21:IM21"/>
    <mergeCell ref="HU22:HV23"/>
    <mergeCell ref="HW22:IB23"/>
    <mergeCell ref="IC22:ID23"/>
    <mergeCell ref="IF22:IM22"/>
    <mergeCell ref="HB42:HT42"/>
    <mergeCell ref="HB25:HB29"/>
    <mergeCell ref="HC25:HD25"/>
    <mergeCell ref="GI30:GI36"/>
    <mergeCell ref="GJ30:HA30"/>
    <mergeCell ref="GL31:GM31"/>
    <mergeCell ref="GN31:GQ31"/>
    <mergeCell ref="GR31:HA31"/>
    <mergeCell ref="GL32:HA32"/>
    <mergeCell ref="GL33:HA33"/>
    <mergeCell ref="GL34:GX34"/>
    <mergeCell ref="GZ34:HA34"/>
    <mergeCell ref="GJ35:GK36"/>
    <mergeCell ref="GL35:GQ36"/>
    <mergeCell ref="HS34:HT34"/>
    <mergeCell ref="HC35:HD36"/>
    <mergeCell ref="HE35:HJ36"/>
    <mergeCell ref="HK28:HT28"/>
    <mergeCell ref="HE29:HT29"/>
    <mergeCell ref="HO37:HQ37"/>
    <mergeCell ref="HR37:HT37"/>
    <mergeCell ref="GM28:GQ28"/>
    <mergeCell ref="GR28:HA28"/>
    <mergeCell ref="GI40:HA40"/>
    <mergeCell ref="GL25:HA25"/>
    <mergeCell ref="GJ26:GK26"/>
    <mergeCell ref="HF28:HJ28"/>
    <mergeCell ref="ID31:IM31"/>
    <mergeCell ref="HX32:IM32"/>
    <mergeCell ref="HX33:IM33"/>
    <mergeCell ref="HX34:IJ34"/>
    <mergeCell ref="IL34:IM34"/>
    <mergeCell ref="HV35:HW36"/>
    <mergeCell ref="HX35:IC36"/>
    <mergeCell ref="IK38:IM38"/>
    <mergeCell ref="HU6:HU13"/>
    <mergeCell ref="HU17:IM17"/>
    <mergeCell ref="HU20:IM20"/>
    <mergeCell ref="HU21:HV21"/>
    <mergeCell ref="IE21:IG21"/>
    <mergeCell ref="HU24:HV24"/>
    <mergeCell ref="IQ25:JF25"/>
    <mergeCell ref="IO26:IP26"/>
    <mergeCell ref="IQ26:JF26"/>
    <mergeCell ref="IO27:IP27"/>
    <mergeCell ref="IO28:IP29"/>
    <mergeCell ref="IP24:IU24"/>
    <mergeCell ref="IY24:JF24"/>
    <mergeCell ref="IP21:IU21"/>
    <mergeCell ref="IV21:IW21"/>
    <mergeCell ref="JA21:JF21"/>
    <mergeCell ref="IN22:IO23"/>
    <mergeCell ref="IP22:IU23"/>
    <mergeCell ref="IV22:IW23"/>
    <mergeCell ref="IY22:JF22"/>
    <mergeCell ref="IY23:JF23"/>
    <mergeCell ref="JA37:JC37"/>
    <mergeCell ref="JD37:JF37"/>
    <mergeCell ref="IF23:IM23"/>
    <mergeCell ref="HW24:IB24"/>
    <mergeCell ref="IF24:IM24"/>
    <mergeCell ref="HU42:IM42"/>
    <mergeCell ref="JG42:JY42"/>
    <mergeCell ref="JG38:JO38"/>
    <mergeCell ref="GL29:HA29"/>
    <mergeCell ref="JG6:JG13"/>
    <mergeCell ref="JG17:JY17"/>
    <mergeCell ref="JG20:JY20"/>
    <mergeCell ref="JG21:JH21"/>
    <mergeCell ref="JQ21:JS21"/>
    <mergeCell ref="JG24:JH24"/>
    <mergeCell ref="JG25:JG29"/>
    <mergeCell ref="JH25:JI25"/>
    <mergeCell ref="IN30:IN36"/>
    <mergeCell ref="IO30:JF30"/>
    <mergeCell ref="IQ31:IR31"/>
    <mergeCell ref="IS31:IV31"/>
    <mergeCell ref="IR28:IV28"/>
    <mergeCell ref="IW28:JF28"/>
    <mergeCell ref="IQ29:JF29"/>
    <mergeCell ref="IW31:JF31"/>
    <mergeCell ref="IQ32:JF32"/>
    <mergeCell ref="JJ25:JY25"/>
    <mergeCell ref="JH26:JI26"/>
    <mergeCell ref="JP28:JY28"/>
    <mergeCell ref="JJ29:JY29"/>
    <mergeCell ref="HE26:HT26"/>
    <mergeCell ref="HC27:HD27"/>
    <mergeCell ref="HE27:HT27"/>
    <mergeCell ref="HC28:HD29"/>
    <mergeCell ref="JG22:JH23"/>
    <mergeCell ref="JI22:JN23"/>
    <mergeCell ref="IQ35:IV36"/>
    <mergeCell ref="HB17:HT17"/>
    <mergeCell ref="HB20:HT20"/>
    <mergeCell ref="HB21:HC21"/>
    <mergeCell ref="HL21:HN21"/>
    <mergeCell ref="HB24:HC24"/>
    <mergeCell ref="HB41:HT41"/>
    <mergeCell ref="HE25:HT25"/>
    <mergeCell ref="HC26:HD26"/>
    <mergeCell ref="KA28:KB29"/>
    <mergeCell ref="KD28:KH28"/>
    <mergeCell ref="KI28:KR28"/>
    <mergeCell ref="KC29:KR29"/>
    <mergeCell ref="JZ41:KR41"/>
    <mergeCell ref="JP31:JY31"/>
    <mergeCell ref="JJ32:JY32"/>
    <mergeCell ref="JJ33:JY33"/>
    <mergeCell ref="JJ34:JV34"/>
    <mergeCell ref="JX34:JY34"/>
    <mergeCell ref="JH35:JI36"/>
    <mergeCell ref="JJ35:JO36"/>
    <mergeCell ref="JJ26:JY26"/>
    <mergeCell ref="JH27:JI27"/>
    <mergeCell ref="IN41:JF41"/>
    <mergeCell ref="JR22:JY22"/>
    <mergeCell ref="JT21:JY21"/>
    <mergeCell ref="HW21:IB21"/>
    <mergeCell ref="HV27:HW27"/>
    <mergeCell ref="HX27:IM27"/>
    <mergeCell ref="HV28:HW29"/>
    <mergeCell ref="IN42:JF42"/>
    <mergeCell ref="HU41:IM41"/>
    <mergeCell ref="HU25:HU29"/>
    <mergeCell ref="HV25:HW25"/>
    <mergeCell ref="JG30:JG36"/>
    <mergeCell ref="JH30:JY30"/>
    <mergeCell ref="JJ31:JK31"/>
    <mergeCell ref="JL31:JO31"/>
    <mergeCell ref="JR35:JY36"/>
    <mergeCell ref="IQ33:JF33"/>
    <mergeCell ref="IQ34:JC34"/>
    <mergeCell ref="JG41:JY41"/>
    <mergeCell ref="HU38:IC38"/>
    <mergeCell ref="HU40:IM40"/>
    <mergeCell ref="HX25:IM25"/>
    <mergeCell ref="HV26:HW26"/>
    <mergeCell ref="HX26:IM26"/>
    <mergeCell ref="HY28:IC28"/>
    <mergeCell ref="ID28:IM28"/>
    <mergeCell ref="HX29:IM29"/>
    <mergeCell ref="HV30:IM30"/>
    <mergeCell ref="IN40:JF40"/>
    <mergeCell ref="JA38:JC38"/>
    <mergeCell ref="JD38:JF38"/>
    <mergeCell ref="JH31:JI31"/>
    <mergeCell ref="HX31:HY31"/>
    <mergeCell ref="HZ31:IC31"/>
    <mergeCell ref="JZ42:KR42"/>
    <mergeCell ref="KP37:KR37"/>
    <mergeCell ref="KP38:KR38"/>
    <mergeCell ref="KI35:KJ36"/>
    <mergeCell ref="KK35:KR36"/>
    <mergeCell ref="JJ27:JY27"/>
    <mergeCell ref="JH28:JI29"/>
    <mergeCell ref="JK28:JO28"/>
    <mergeCell ref="JZ40:KR40"/>
    <mergeCell ref="JZ25:JZ29"/>
    <mergeCell ref="KA25:KB25"/>
    <mergeCell ref="JG40:JY40"/>
    <mergeCell ref="KA35:KB36"/>
    <mergeCell ref="KS24:KT24"/>
    <mergeCell ref="JZ30:JZ36"/>
    <mergeCell ref="KA30:KR30"/>
    <mergeCell ref="KC31:KD31"/>
    <mergeCell ref="KE31:KH31"/>
    <mergeCell ref="KI31:KR31"/>
    <mergeCell ref="KC32:KR32"/>
    <mergeCell ref="KC33:KR33"/>
    <mergeCell ref="KC34:KO34"/>
    <mergeCell ref="KT31:KU31"/>
    <mergeCell ref="KS41:LK41"/>
    <mergeCell ref="KS42:LK42"/>
    <mergeCell ref="KS38:LA38"/>
    <mergeCell ref="KC35:KH36"/>
    <mergeCell ref="KC25:KR25"/>
    <mergeCell ref="KA26:KB26"/>
    <mergeCell ref="KC26:KR26"/>
    <mergeCell ref="KA27:KB27"/>
    <mergeCell ref="KC27:KR27"/>
    <mergeCell ref="JZ6:JZ13"/>
    <mergeCell ref="JZ17:KR17"/>
    <mergeCell ref="JZ20:KR20"/>
    <mergeCell ref="JZ21:KA21"/>
    <mergeCell ref="KJ21:KL21"/>
    <mergeCell ref="JZ24:KA24"/>
    <mergeCell ref="KT25:KU25"/>
    <mergeCell ref="KB21:KG21"/>
    <mergeCell ref="KH21:KI21"/>
    <mergeCell ref="KM21:KR21"/>
    <mergeCell ref="JZ22:KA23"/>
    <mergeCell ref="KB22:KG23"/>
    <mergeCell ref="KH22:KI23"/>
    <mergeCell ref="KK22:KR22"/>
    <mergeCell ref="KK23:KR23"/>
    <mergeCell ref="KB24:KG24"/>
    <mergeCell ref="KK24:KR24"/>
    <mergeCell ref="KS22:KT23"/>
    <mergeCell ref="KU22:KZ23"/>
    <mergeCell ref="LL6:LL13"/>
    <mergeCell ref="LL17:MD17"/>
    <mergeCell ref="LL20:MD20"/>
    <mergeCell ref="LL21:LM21"/>
    <mergeCell ref="LV21:LX21"/>
    <mergeCell ref="LL24:LM24"/>
    <mergeCell ref="LL41:MD41"/>
    <mergeCell ref="LL42:MD42"/>
    <mergeCell ref="LL25:LL29"/>
    <mergeCell ref="LM25:LN25"/>
    <mergeCell ref="KS30:KS36"/>
    <mergeCell ref="KT30:LK30"/>
    <mergeCell ref="KV31:KW31"/>
    <mergeCell ref="KX31:LA31"/>
    <mergeCell ref="LB31:LK31"/>
    <mergeCell ref="KV32:LK32"/>
    <mergeCell ref="KV33:LK33"/>
    <mergeCell ref="KV34:LH34"/>
    <mergeCell ref="LJ34:LK34"/>
    <mergeCell ref="KT35:KU36"/>
    <mergeCell ref="MC34:MD34"/>
    <mergeCell ref="LM35:LN36"/>
    <mergeCell ref="KS6:KS13"/>
    <mergeCell ref="KS17:LK17"/>
    <mergeCell ref="KS20:LK20"/>
    <mergeCell ref="KS21:KT21"/>
    <mergeCell ref="KV35:LA36"/>
    <mergeCell ref="LM34:LN34"/>
    <mergeCell ref="KT32:KU32"/>
    <mergeCell ref="LO27:MD27"/>
    <mergeCell ref="LM28:LN29"/>
    <mergeCell ref="LP28:LT28"/>
    <mergeCell ref="LU28:MD28"/>
    <mergeCell ref="LO29:MD29"/>
    <mergeCell ref="MB37:MD37"/>
    <mergeCell ref="MB38:MD38"/>
    <mergeCell ref="KS40:LK40"/>
    <mergeCell ref="KV25:LK25"/>
    <mergeCell ref="KT26:KU26"/>
    <mergeCell ref="KV26:LK26"/>
    <mergeCell ref="KT27:KU27"/>
    <mergeCell ref="KV27:LK27"/>
    <mergeCell ref="KT28:KU29"/>
    <mergeCell ref="KW28:LA28"/>
    <mergeCell ref="LB28:LK28"/>
    <mergeCell ref="KV29:LK29"/>
    <mergeCell ref="LL38:LT38"/>
    <mergeCell ref="LL40:MD40"/>
    <mergeCell ref="LF37:LH37"/>
    <mergeCell ref="LI37:LK37"/>
    <mergeCell ref="LF38:LH38"/>
    <mergeCell ref="LI38:LK38"/>
    <mergeCell ref="LY37:MA37"/>
    <mergeCell ref="LY38:MA38"/>
    <mergeCell ref="LO32:MD32"/>
    <mergeCell ref="LO33:MD33"/>
    <mergeCell ref="LO34:MA34"/>
    <mergeCell ref="LL30:LL36"/>
    <mergeCell ref="LM30:MD30"/>
    <mergeCell ref="KS25:KS29"/>
    <mergeCell ref="LU31:MD31"/>
    <mergeCell ref="LM31:LN31"/>
    <mergeCell ref="LM32:LN32"/>
    <mergeCell ref="LM33:LN33"/>
    <mergeCell ref="NA26:NP26"/>
    <mergeCell ref="LO35:LT36"/>
    <mergeCell ref="LO25:MD25"/>
    <mergeCell ref="LM26:LN26"/>
    <mergeCell ref="LO26:MD26"/>
    <mergeCell ref="LM27:LN27"/>
    <mergeCell ref="NA32:NP32"/>
    <mergeCell ref="MR38:MT38"/>
    <mergeCell ref="MU38:MW38"/>
    <mergeCell ref="ME41:MW41"/>
    <mergeCell ref="MJ31:MM31"/>
    <mergeCell ref="MN31:MW31"/>
    <mergeCell ref="MH32:MW32"/>
    <mergeCell ref="MH33:MW33"/>
    <mergeCell ref="MH34:MT34"/>
    <mergeCell ref="MF35:MG36"/>
    <mergeCell ref="MH35:MM36"/>
    <mergeCell ref="NO34:NP34"/>
    <mergeCell ref="MY35:MZ36"/>
    <mergeCell ref="NA35:NF36"/>
    <mergeCell ref="MY27:MZ27"/>
    <mergeCell ref="NA27:NP27"/>
    <mergeCell ref="MY28:MZ29"/>
    <mergeCell ref="NB28:NF28"/>
    <mergeCell ref="NG28:NP28"/>
    <mergeCell ref="NA29:NP29"/>
    <mergeCell ref="MV34:MW34"/>
    <mergeCell ref="MR37:MT37"/>
    <mergeCell ref="MU37:MW37"/>
    <mergeCell ref="ME38:MM38"/>
    <mergeCell ref="ME25:ME29"/>
    <mergeCell ref="MF25:MG25"/>
    <mergeCell ref="ME42:MW42"/>
    <mergeCell ref="MX6:MX13"/>
    <mergeCell ref="MX17:NP17"/>
    <mergeCell ref="MX20:NP20"/>
    <mergeCell ref="MX21:MY21"/>
    <mergeCell ref="NH21:NJ21"/>
    <mergeCell ref="MX24:MY24"/>
    <mergeCell ref="MX25:MX29"/>
    <mergeCell ref="MY25:MZ25"/>
    <mergeCell ref="ME30:ME36"/>
    <mergeCell ref="ME6:ME13"/>
    <mergeCell ref="ME17:MW17"/>
    <mergeCell ref="ME20:MW20"/>
    <mergeCell ref="ME21:MF21"/>
    <mergeCell ref="MO21:MQ21"/>
    <mergeCell ref="ME24:MF24"/>
    <mergeCell ref="NA25:NP25"/>
    <mergeCell ref="MY26:MZ26"/>
    <mergeCell ref="ME40:MW40"/>
    <mergeCell ref="MH25:MW25"/>
    <mergeCell ref="MF26:MG26"/>
    <mergeCell ref="MH26:MW26"/>
    <mergeCell ref="MF27:MG27"/>
    <mergeCell ref="MH27:MW27"/>
    <mergeCell ref="MF28:MG29"/>
    <mergeCell ref="MI28:MM28"/>
    <mergeCell ref="MN28:MW28"/>
    <mergeCell ref="MH29:MW29"/>
    <mergeCell ref="MX38:NF38"/>
    <mergeCell ref="MX40:NP40"/>
    <mergeCell ref="MF30:MW30"/>
    <mergeCell ref="MH31:MI31"/>
    <mergeCell ref="MX41:NP41"/>
    <mergeCell ref="MX42:NP42"/>
    <mergeCell ref="NQ6:NQ13"/>
    <mergeCell ref="NQ17:OI17"/>
    <mergeCell ref="NQ20:OI20"/>
    <mergeCell ref="NQ21:NR21"/>
    <mergeCell ref="OA21:OC21"/>
    <mergeCell ref="NQ24:NR24"/>
    <mergeCell ref="NQ25:NQ29"/>
    <mergeCell ref="NR25:NS25"/>
    <mergeCell ref="MX30:MX36"/>
    <mergeCell ref="MY30:NP30"/>
    <mergeCell ref="NA31:NB31"/>
    <mergeCell ref="NC31:NF31"/>
    <mergeCell ref="NG31:NP31"/>
    <mergeCell ref="NA33:NP33"/>
    <mergeCell ref="NA34:NM34"/>
    <mergeCell ref="NQ41:OI41"/>
    <mergeCell ref="NQ42:OI42"/>
    <mergeCell ref="NQ38:NY38"/>
    <mergeCell ref="NQ40:OI40"/>
    <mergeCell ref="NT25:OI25"/>
    <mergeCell ref="NR26:NS26"/>
    <mergeCell ref="NT26:OI26"/>
    <mergeCell ref="NR27:NS27"/>
    <mergeCell ref="NT27:OI27"/>
    <mergeCell ref="NR28:NS29"/>
    <mergeCell ref="NU28:NY28"/>
    <mergeCell ref="NZ28:OI28"/>
    <mergeCell ref="NT29:OI29"/>
    <mergeCell ref="NS21:NX21"/>
    <mergeCell ref="NY21:NZ21"/>
    <mergeCell ref="OJ40:PB40"/>
    <mergeCell ref="OJ41:PB41"/>
    <mergeCell ref="OJ25:OJ29"/>
    <mergeCell ref="OK25:OL25"/>
    <mergeCell ref="NQ30:NQ36"/>
    <mergeCell ref="NR30:OI30"/>
    <mergeCell ref="NT31:NU31"/>
    <mergeCell ref="NV31:NY31"/>
    <mergeCell ref="NZ31:OI31"/>
    <mergeCell ref="NT32:OI32"/>
    <mergeCell ref="NT33:OI33"/>
    <mergeCell ref="NT34:OF34"/>
    <mergeCell ref="OH34:OI34"/>
    <mergeCell ref="NR35:NS36"/>
    <mergeCell ref="NT35:NY36"/>
    <mergeCell ref="PA34:PB34"/>
    <mergeCell ref="OK35:OL36"/>
    <mergeCell ref="OM35:OR36"/>
    <mergeCell ref="OM25:PB25"/>
    <mergeCell ref="OK26:OL26"/>
    <mergeCell ref="OM26:PB26"/>
    <mergeCell ref="OK27:OL27"/>
    <mergeCell ref="OK31:OL31"/>
    <mergeCell ref="OK32:OL32"/>
    <mergeCell ref="OK33:OL33"/>
    <mergeCell ref="OJ42:PB42"/>
    <mergeCell ref="PC6:PC13"/>
    <mergeCell ref="PC17:PU17"/>
    <mergeCell ref="PC20:PU20"/>
    <mergeCell ref="PC21:PD21"/>
    <mergeCell ref="PM21:PO21"/>
    <mergeCell ref="PC24:PD24"/>
    <mergeCell ref="PC25:PC29"/>
    <mergeCell ref="PD25:PE25"/>
    <mergeCell ref="OJ30:OJ36"/>
    <mergeCell ref="OK30:PB30"/>
    <mergeCell ref="OM31:ON31"/>
    <mergeCell ref="OO31:OR31"/>
    <mergeCell ref="OS31:PB31"/>
    <mergeCell ref="OM32:PB32"/>
    <mergeCell ref="OM33:PB33"/>
    <mergeCell ref="OM34:OY34"/>
    <mergeCell ref="PC41:PU41"/>
    <mergeCell ref="PC42:PU42"/>
    <mergeCell ref="PC38:PK38"/>
    <mergeCell ref="OM27:PB27"/>
    <mergeCell ref="OK28:OL29"/>
    <mergeCell ref="ON28:OR28"/>
    <mergeCell ref="OS28:PB28"/>
    <mergeCell ref="OM29:PB29"/>
    <mergeCell ref="OJ6:OJ13"/>
    <mergeCell ref="OJ17:PB17"/>
    <mergeCell ref="OJ20:PB20"/>
    <mergeCell ref="OJ21:OK21"/>
    <mergeCell ref="OT21:OV21"/>
    <mergeCell ref="OJ24:OK24"/>
    <mergeCell ref="PF27:PU27"/>
    <mergeCell ref="PV6:PV13"/>
    <mergeCell ref="PV17:QN17"/>
    <mergeCell ref="PV20:QN20"/>
    <mergeCell ref="PV21:PW21"/>
    <mergeCell ref="QF21:QH21"/>
    <mergeCell ref="PV24:PW24"/>
    <mergeCell ref="PV41:QN41"/>
    <mergeCell ref="PV42:QN42"/>
    <mergeCell ref="PV25:PV29"/>
    <mergeCell ref="PW25:PX25"/>
    <mergeCell ref="PC30:PC36"/>
    <mergeCell ref="PD30:PU30"/>
    <mergeCell ref="PF31:PG31"/>
    <mergeCell ref="PH31:PK31"/>
    <mergeCell ref="PL31:PU31"/>
    <mergeCell ref="PF32:PU32"/>
    <mergeCell ref="PF33:PU33"/>
    <mergeCell ref="PF34:PR34"/>
    <mergeCell ref="PT34:PU34"/>
    <mergeCell ref="PD35:PE36"/>
    <mergeCell ref="PF35:PK36"/>
    <mergeCell ref="QM34:QN34"/>
    <mergeCell ref="PW35:PX36"/>
    <mergeCell ref="PY35:QD36"/>
    <mergeCell ref="PY29:QN29"/>
    <mergeCell ref="QL37:QN37"/>
    <mergeCell ref="QL38:QN38"/>
    <mergeCell ref="PC40:PU40"/>
    <mergeCell ref="PF25:PU25"/>
    <mergeCell ref="PD26:PE26"/>
    <mergeCell ref="PF26:PU26"/>
    <mergeCell ref="PD27:PE27"/>
    <mergeCell ref="PD28:PE29"/>
    <mergeCell ref="PG28:PK28"/>
    <mergeCell ref="PL28:PU28"/>
    <mergeCell ref="PF29:PU29"/>
    <mergeCell ref="PV38:QD38"/>
    <mergeCell ref="PV40:QN40"/>
    <mergeCell ref="RB37:RD37"/>
    <mergeCell ref="RE37:RG37"/>
    <mergeCell ref="RB38:RD38"/>
    <mergeCell ref="RE38:RG38"/>
    <mergeCell ref="QX31:RG31"/>
    <mergeCell ref="RH6:RH13"/>
    <mergeCell ref="RH17:RZ17"/>
    <mergeCell ref="RH20:RZ20"/>
    <mergeCell ref="RH21:RI21"/>
    <mergeCell ref="RR21:RT21"/>
    <mergeCell ref="RH24:RI24"/>
    <mergeCell ref="RH25:RH29"/>
    <mergeCell ref="RI25:RJ25"/>
    <mergeCell ref="QO30:QO36"/>
    <mergeCell ref="QO6:QO13"/>
    <mergeCell ref="QO17:RG17"/>
    <mergeCell ref="QO20:RG20"/>
    <mergeCell ref="QO21:QP21"/>
    <mergeCell ref="QY21:RA21"/>
    <mergeCell ref="QO24:QP24"/>
    <mergeCell ref="RK25:RZ25"/>
    <mergeCell ref="RI26:RJ26"/>
    <mergeCell ref="RK26:RZ26"/>
    <mergeCell ref="RI27:RJ27"/>
    <mergeCell ref="RK27:RZ27"/>
    <mergeCell ref="QO25:QO29"/>
    <mergeCell ref="QP25:QQ25"/>
    <mergeCell ref="PV30:PV36"/>
    <mergeCell ref="PW30:QN30"/>
    <mergeCell ref="PY31:PZ31"/>
    <mergeCell ref="QA31:QD31"/>
    <mergeCell ref="QE31:QN31"/>
    <mergeCell ref="PY32:QN32"/>
    <mergeCell ref="PY33:QN33"/>
    <mergeCell ref="PY34:QK34"/>
    <mergeCell ref="QO38:QW38"/>
    <mergeCell ref="QO40:RG40"/>
    <mergeCell ref="QR25:RG25"/>
    <mergeCell ref="QP26:QQ26"/>
    <mergeCell ref="QR26:RG26"/>
    <mergeCell ref="QP27:QQ27"/>
    <mergeCell ref="QR27:RG27"/>
    <mergeCell ref="QP28:QQ29"/>
    <mergeCell ref="QS28:QW28"/>
    <mergeCell ref="QX28:RG28"/>
    <mergeCell ref="QR29:RG29"/>
    <mergeCell ref="QP30:RG30"/>
    <mergeCell ref="QR31:QS31"/>
    <mergeCell ref="QT31:QW31"/>
    <mergeCell ref="PY25:QN25"/>
    <mergeCell ref="PW26:PX26"/>
    <mergeCell ref="PY26:QN26"/>
    <mergeCell ref="PW27:PX27"/>
    <mergeCell ref="PY27:QN27"/>
    <mergeCell ref="PW28:PX29"/>
    <mergeCell ref="PZ28:QD28"/>
    <mergeCell ref="QE28:QN28"/>
    <mergeCell ref="QR32:RG32"/>
    <mergeCell ref="QR34:RD34"/>
    <mergeCell ref="RF34:RG34"/>
    <mergeCell ref="QP35:QQ36"/>
    <mergeCell ref="QR35:QW36"/>
    <mergeCell ref="RY34:RZ34"/>
    <mergeCell ref="RI35:RJ36"/>
    <mergeCell ref="RK35:RP36"/>
    <mergeCell ref="RH41:RZ41"/>
    <mergeCell ref="RH42:RZ42"/>
    <mergeCell ref="SA6:SA13"/>
    <mergeCell ref="SA17:SS17"/>
    <mergeCell ref="SA20:SS20"/>
    <mergeCell ref="SA21:SB21"/>
    <mergeCell ref="SK21:SM21"/>
    <mergeCell ref="SA24:SB24"/>
    <mergeCell ref="SA25:SA29"/>
    <mergeCell ref="SB25:SC25"/>
    <mergeCell ref="RH30:RH36"/>
    <mergeCell ref="RI30:RZ30"/>
    <mergeCell ref="RK31:RL31"/>
    <mergeCell ref="RM31:RP31"/>
    <mergeCell ref="RQ31:RZ31"/>
    <mergeCell ref="RI28:RJ29"/>
    <mergeCell ref="RL28:RP28"/>
    <mergeCell ref="RQ28:RZ28"/>
    <mergeCell ref="RK29:RZ29"/>
    <mergeCell ref="RH38:RP38"/>
    <mergeCell ref="RH40:RZ40"/>
    <mergeCell ref="QO41:RG41"/>
    <mergeCell ref="QO42:RG42"/>
    <mergeCell ref="RK32:RZ32"/>
    <mergeCell ref="RK33:RZ33"/>
    <mergeCell ref="RK34:RW34"/>
    <mergeCell ref="SA41:SS41"/>
    <mergeCell ref="SY31:TB31"/>
    <mergeCell ref="TC31:TL31"/>
    <mergeCell ref="SW32:TL32"/>
    <mergeCell ref="SW33:TL33"/>
    <mergeCell ref="SW34:TI34"/>
    <mergeCell ref="SW35:TB36"/>
    <mergeCell ref="SA42:SS42"/>
    <mergeCell ref="SA38:SI38"/>
    <mergeCell ref="SU26:SV26"/>
    <mergeCell ref="SW26:TL26"/>
    <mergeCell ref="SU27:SV27"/>
    <mergeCell ref="SW27:TL27"/>
    <mergeCell ref="SU28:SV29"/>
    <mergeCell ref="SX28:TB28"/>
    <mergeCell ref="TC28:TL28"/>
    <mergeCell ref="SW29:TL29"/>
    <mergeCell ref="SA40:SS40"/>
    <mergeCell ref="SB26:SC26"/>
    <mergeCell ref="SD26:SS26"/>
    <mergeCell ref="TJ38:TL38"/>
    <mergeCell ref="ST41:TL41"/>
    <mergeCell ref="ST25:ST29"/>
    <mergeCell ref="SU25:SV25"/>
    <mergeCell ref="SJ28:SS28"/>
    <mergeCell ref="SD29:SS29"/>
    <mergeCell ref="ST38:TB38"/>
    <mergeCell ref="ST40:TL40"/>
    <mergeCell ref="ST42:TL42"/>
    <mergeCell ref="TP25:UE25"/>
    <mergeCell ref="TN26:TO26"/>
    <mergeCell ref="TP26:UE26"/>
    <mergeCell ref="TN27:TO27"/>
    <mergeCell ref="TP27:UE27"/>
    <mergeCell ref="TN28:TO29"/>
    <mergeCell ref="TQ28:TU28"/>
    <mergeCell ref="TV28:UE28"/>
    <mergeCell ref="TP29:UE29"/>
    <mergeCell ref="SA30:SA36"/>
    <mergeCell ref="SB30:SS30"/>
    <mergeCell ref="SD31:SE31"/>
    <mergeCell ref="SF31:SI31"/>
    <mergeCell ref="SJ31:SS31"/>
    <mergeCell ref="SD32:SS32"/>
    <mergeCell ref="SD33:SS33"/>
    <mergeCell ref="SD34:SP34"/>
    <mergeCell ref="SR34:SS34"/>
    <mergeCell ref="SB35:SC36"/>
    <mergeCell ref="SD35:SI36"/>
    <mergeCell ref="TK34:TL34"/>
    <mergeCell ref="SU35:SV36"/>
    <mergeCell ref="SD25:SS25"/>
    <mergeCell ref="TN34:TO34"/>
    <mergeCell ref="TN32:TO32"/>
    <mergeCell ref="TN33:TO33"/>
    <mergeCell ref="TN31:TO31"/>
    <mergeCell ref="TM17:UE17"/>
    <mergeCell ref="TM20:UE20"/>
    <mergeCell ref="TM21:TN21"/>
    <mergeCell ref="TW21:TY21"/>
    <mergeCell ref="TM24:TN24"/>
    <mergeCell ref="TM25:TM29"/>
    <mergeCell ref="TN25:TO25"/>
    <mergeCell ref="ST30:ST36"/>
    <mergeCell ref="SU30:TL30"/>
    <mergeCell ref="SW31:SX31"/>
    <mergeCell ref="TM38:TU38"/>
    <mergeCell ref="TM40:UE40"/>
    <mergeCell ref="TM41:UE41"/>
    <mergeCell ref="TM42:UE42"/>
    <mergeCell ref="TM30:TM36"/>
    <mergeCell ref="TN30:UE30"/>
    <mergeCell ref="TP31:TQ31"/>
    <mergeCell ref="TR31:TU31"/>
    <mergeCell ref="TV31:UE31"/>
    <mergeCell ref="TP32:UE32"/>
    <mergeCell ref="TP33:UE33"/>
    <mergeCell ref="TP34:UB34"/>
    <mergeCell ref="SV21:TA21"/>
    <mergeCell ref="TB21:TC21"/>
    <mergeCell ref="SW25:TL25"/>
    <mergeCell ref="ST17:TL17"/>
    <mergeCell ref="ST20:TL20"/>
    <mergeCell ref="ST21:SU21"/>
    <mergeCell ref="TD21:TF21"/>
    <mergeCell ref="TO22:TT23"/>
    <mergeCell ref="UD34:UE34"/>
    <mergeCell ref="TN35:TO36"/>
    <mergeCell ref="UF17:UX17"/>
    <mergeCell ref="UF20:UX20"/>
    <mergeCell ref="UF21:UG21"/>
    <mergeCell ref="UP21:UR21"/>
    <mergeCell ref="UF24:UG24"/>
    <mergeCell ref="UF25:UF29"/>
    <mergeCell ref="UF38:UN38"/>
    <mergeCell ref="UF40:UX40"/>
    <mergeCell ref="UF41:UX41"/>
    <mergeCell ref="UF42:UX42"/>
    <mergeCell ref="UF30:UF36"/>
    <mergeCell ref="UG30:UX30"/>
    <mergeCell ref="UG25:UH25"/>
    <mergeCell ref="UI31:UJ31"/>
    <mergeCell ref="UK31:UN31"/>
    <mergeCell ref="UO31:UX31"/>
    <mergeCell ref="UI32:UX32"/>
    <mergeCell ref="UI33:UX33"/>
    <mergeCell ref="UI34:UU34"/>
    <mergeCell ref="UW34:UX34"/>
    <mergeCell ref="UG35:UH36"/>
    <mergeCell ref="UI35:UN36"/>
    <mergeCell ref="UV37:UX37"/>
    <mergeCell ref="UV38:UX38"/>
    <mergeCell ref="UI25:UX25"/>
    <mergeCell ref="UG26:UH26"/>
    <mergeCell ref="UI26:UX26"/>
    <mergeCell ref="UG27:UH27"/>
    <mergeCell ref="UI27:UX27"/>
    <mergeCell ref="UG28:UH29"/>
    <mergeCell ref="UJ28:UN28"/>
    <mergeCell ref="UG31:UH31"/>
    <mergeCell ref="UO28:UX28"/>
    <mergeCell ref="UI29:UX29"/>
    <mergeCell ref="C21:H21"/>
    <mergeCell ref="I21:J21"/>
    <mergeCell ref="C24:H24"/>
    <mergeCell ref="L22:S22"/>
    <mergeCell ref="N21:S21"/>
    <mergeCell ref="L24:S24"/>
    <mergeCell ref="C22:H23"/>
    <mergeCell ref="I22:J23"/>
    <mergeCell ref="L23:S23"/>
    <mergeCell ref="T22:U23"/>
    <mergeCell ref="V22:AA23"/>
    <mergeCell ref="V21:AA21"/>
    <mergeCell ref="V24:AA24"/>
    <mergeCell ref="AB21:AC21"/>
    <mergeCell ref="AB22:AC23"/>
    <mergeCell ref="AG21:AL21"/>
    <mergeCell ref="AE22:AL22"/>
    <mergeCell ref="AE23:AL23"/>
    <mergeCell ref="SB27:SC27"/>
    <mergeCell ref="SD27:SS27"/>
    <mergeCell ref="SB28:SC29"/>
    <mergeCell ref="SE28:SI28"/>
    <mergeCell ref="AO24:AT24"/>
    <mergeCell ref="AX24:BE24"/>
    <mergeCell ref="BH21:BM21"/>
    <mergeCell ref="BN21:BO21"/>
    <mergeCell ref="BS21:BX21"/>
    <mergeCell ref="BF22:BG23"/>
    <mergeCell ref="BH22:BM23"/>
    <mergeCell ref="BN22:BO23"/>
    <mergeCell ref="DE21:DJ21"/>
    <mergeCell ref="CR22:CS23"/>
    <mergeCell ref="CT22:CY23"/>
    <mergeCell ref="CZ22:DA23"/>
    <mergeCell ref="DC22:DJ22"/>
    <mergeCell ref="DC23:DJ23"/>
    <mergeCell ref="CT24:CY24"/>
    <mergeCell ref="DC24:DJ24"/>
    <mergeCell ref="DM21:DR21"/>
    <mergeCell ref="DS21:DT21"/>
    <mergeCell ref="DX21:EC21"/>
    <mergeCell ref="DK22:DL23"/>
    <mergeCell ref="DM22:DR23"/>
    <mergeCell ref="DS22:DT23"/>
    <mergeCell ref="DV22:EC22"/>
    <mergeCell ref="DV23:EC23"/>
    <mergeCell ref="DM24:DR24"/>
    <mergeCell ref="DV24:EC24"/>
    <mergeCell ref="CR24:CS24"/>
    <mergeCell ref="EY21:FD21"/>
    <mergeCell ref="FE21:FF21"/>
    <mergeCell ref="FJ21:FO21"/>
    <mergeCell ref="EW22:EX23"/>
    <mergeCell ref="EY22:FD23"/>
    <mergeCell ref="FE22:FF23"/>
    <mergeCell ref="FH22:FO22"/>
    <mergeCell ref="FH23:FO23"/>
    <mergeCell ref="EY24:FD24"/>
    <mergeCell ref="FH24:FO24"/>
    <mergeCell ref="FR21:FW21"/>
    <mergeCell ref="FX21:FY21"/>
    <mergeCell ref="GC21:GH21"/>
    <mergeCell ref="FP22:FQ23"/>
    <mergeCell ref="FR22:FW23"/>
    <mergeCell ref="FX22:FY23"/>
    <mergeCell ref="GA22:GH22"/>
    <mergeCell ref="GA23:GH23"/>
    <mergeCell ref="FR24:FW24"/>
    <mergeCell ref="GA24:GH24"/>
    <mergeCell ref="GT23:HA23"/>
    <mergeCell ref="GK24:GP24"/>
    <mergeCell ref="GT24:HA24"/>
    <mergeCell ref="HD21:HI21"/>
    <mergeCell ref="HJ21:HK21"/>
    <mergeCell ref="HO21:HT21"/>
    <mergeCell ref="HB22:HC23"/>
    <mergeCell ref="HD22:HI23"/>
    <mergeCell ref="HJ22:HK23"/>
    <mergeCell ref="HM22:HT22"/>
    <mergeCell ref="HM23:HT23"/>
    <mergeCell ref="HD24:HI24"/>
    <mergeCell ref="HM24:HT24"/>
    <mergeCell ref="MX22:MY23"/>
    <mergeCell ref="MZ22:NE23"/>
    <mergeCell ref="NF22:NG23"/>
    <mergeCell ref="NI22:NP22"/>
    <mergeCell ref="NI23:NP23"/>
    <mergeCell ref="MZ24:NE24"/>
    <mergeCell ref="NI24:NP24"/>
    <mergeCell ref="LA22:LB23"/>
    <mergeCell ref="LD22:LK22"/>
    <mergeCell ref="LD23:LK23"/>
    <mergeCell ref="KU24:KZ24"/>
    <mergeCell ref="LD24:LK24"/>
    <mergeCell ref="LC21:LE21"/>
    <mergeCell ref="KU21:KZ21"/>
    <mergeCell ref="LA21:LB21"/>
    <mergeCell ref="GK21:GP21"/>
    <mergeCell ref="GQ21:GR21"/>
    <mergeCell ref="GV21:HA21"/>
    <mergeCell ref="JO22:JP23"/>
    <mergeCell ref="LN21:LS21"/>
    <mergeCell ref="LT21:LU21"/>
    <mergeCell ref="LY21:MD21"/>
    <mergeCell ref="LL22:LM23"/>
    <mergeCell ref="LN22:LS23"/>
    <mergeCell ref="LT22:LU23"/>
    <mergeCell ref="LW22:MD22"/>
    <mergeCell ref="LW23:MD23"/>
    <mergeCell ref="LN24:LS24"/>
    <mergeCell ref="LW24:MD24"/>
    <mergeCell ref="LF21:LK21"/>
    <mergeCell ref="OD21:OI21"/>
    <mergeCell ref="NQ22:NR23"/>
    <mergeCell ref="NS22:NX23"/>
    <mergeCell ref="NY22:NZ23"/>
    <mergeCell ref="OB22:OI22"/>
    <mergeCell ref="OB23:OI23"/>
    <mergeCell ref="NS24:NX24"/>
    <mergeCell ref="OB24:OI24"/>
    <mergeCell ref="MG21:ML21"/>
    <mergeCell ref="MM21:MN21"/>
    <mergeCell ref="MR21:MW21"/>
    <mergeCell ref="ME22:MF23"/>
    <mergeCell ref="MG22:ML23"/>
    <mergeCell ref="MM22:MN23"/>
    <mergeCell ref="MP22:MW22"/>
    <mergeCell ref="MP23:MW23"/>
    <mergeCell ref="MG24:ML24"/>
    <mergeCell ref="MP24:MW24"/>
    <mergeCell ref="MZ21:NE21"/>
    <mergeCell ref="NF21:NG21"/>
    <mergeCell ref="NK21:NP21"/>
    <mergeCell ref="OL21:OQ21"/>
    <mergeCell ref="OR21:OS21"/>
    <mergeCell ref="OW21:PB21"/>
    <mergeCell ref="OJ22:OK23"/>
    <mergeCell ref="OL22:OQ23"/>
    <mergeCell ref="OR22:OS23"/>
    <mergeCell ref="OU22:PB22"/>
    <mergeCell ref="OU23:PB23"/>
    <mergeCell ref="OL24:OQ24"/>
    <mergeCell ref="OU24:PB24"/>
    <mergeCell ref="SC21:SH21"/>
    <mergeCell ref="SI21:SJ21"/>
    <mergeCell ref="SN21:SS21"/>
    <mergeCell ref="SA22:SB23"/>
    <mergeCell ref="SC22:SH23"/>
    <mergeCell ref="SI22:SJ23"/>
    <mergeCell ref="SL22:SS22"/>
    <mergeCell ref="SL23:SS23"/>
    <mergeCell ref="SC24:SH24"/>
    <mergeCell ref="SL24:SS24"/>
    <mergeCell ref="PE21:PJ21"/>
    <mergeCell ref="PK21:PL21"/>
    <mergeCell ref="PP21:PU21"/>
    <mergeCell ref="PC22:PD23"/>
    <mergeCell ref="PE22:PJ23"/>
    <mergeCell ref="PK22:PL23"/>
    <mergeCell ref="PN22:PU22"/>
    <mergeCell ref="PN23:PU23"/>
    <mergeCell ref="PE24:PJ24"/>
    <mergeCell ref="PN24:PU24"/>
    <mergeCell ref="PX21:QC21"/>
    <mergeCell ref="QD21:QE21"/>
    <mergeCell ref="QI21:QN21"/>
    <mergeCell ref="PV22:PW23"/>
    <mergeCell ref="PX22:QC23"/>
    <mergeCell ref="QD22:QE23"/>
    <mergeCell ref="QG22:QN22"/>
    <mergeCell ref="QG23:QN23"/>
    <mergeCell ref="PX24:QC24"/>
    <mergeCell ref="QG24:QN24"/>
    <mergeCell ref="QQ21:QV21"/>
    <mergeCell ref="QW21:QX21"/>
    <mergeCell ref="RB21:RG21"/>
    <mergeCell ref="QO22:QP23"/>
    <mergeCell ref="QQ22:QV23"/>
    <mergeCell ref="QW22:QX23"/>
    <mergeCell ref="QZ22:RG22"/>
    <mergeCell ref="QZ23:RG23"/>
    <mergeCell ref="QQ24:QV24"/>
    <mergeCell ref="QZ24:RG24"/>
    <mergeCell ref="RJ21:RO21"/>
    <mergeCell ref="RP21:RQ21"/>
    <mergeCell ref="RU21:RZ21"/>
    <mergeCell ref="RH22:RI23"/>
    <mergeCell ref="RJ22:RO23"/>
    <mergeCell ref="RP22:RQ23"/>
    <mergeCell ref="RS22:RZ22"/>
    <mergeCell ref="RS23:RZ23"/>
    <mergeCell ref="RJ24:RO24"/>
    <mergeCell ref="RS24:RZ24"/>
    <mergeCell ref="UH21:UM21"/>
    <mergeCell ref="UN21:UO21"/>
    <mergeCell ref="US21:UX21"/>
    <mergeCell ref="UF22:UG23"/>
    <mergeCell ref="UH22:UM23"/>
    <mergeCell ref="UN22:UO23"/>
    <mergeCell ref="UQ22:UX22"/>
    <mergeCell ref="UQ23:UX23"/>
    <mergeCell ref="UH24:UM24"/>
    <mergeCell ref="UQ24:UX24"/>
    <mergeCell ref="TG21:TL21"/>
    <mergeCell ref="ST22:SU23"/>
    <mergeCell ref="SV22:TA23"/>
    <mergeCell ref="TB22:TC23"/>
    <mergeCell ref="TE22:TL22"/>
    <mergeCell ref="TE23:TL23"/>
    <mergeCell ref="SV24:TA24"/>
    <mergeCell ref="TE24:TL24"/>
    <mergeCell ref="TO21:TT21"/>
    <mergeCell ref="TU21:TV21"/>
    <mergeCell ref="TU22:TV23"/>
    <mergeCell ref="TX22:UE22"/>
    <mergeCell ref="TX23:UE23"/>
    <mergeCell ref="TO24:TT24"/>
    <mergeCell ref="TX24:UE24"/>
    <mergeCell ref="ST24:SU24"/>
    <mergeCell ref="TZ21:UE21"/>
    <mergeCell ref="TM22:TN23"/>
    <mergeCell ref="GR35:GS36"/>
    <mergeCell ref="GT35:HA36"/>
    <mergeCell ref="HK35:HL36"/>
    <mergeCell ref="HM35:HT36"/>
    <mergeCell ref="ID35:IE36"/>
    <mergeCell ref="IF35:IM36"/>
    <mergeCell ref="IW35:IX36"/>
    <mergeCell ref="IY35:JF36"/>
    <mergeCell ref="JP35:JQ36"/>
    <mergeCell ref="EW30:EW36"/>
    <mergeCell ref="EX30:FO30"/>
    <mergeCell ref="EZ31:FA31"/>
    <mergeCell ref="FB31:FE31"/>
    <mergeCell ref="FF31:FO31"/>
    <mergeCell ref="EZ32:FO32"/>
    <mergeCell ref="EZ33:FO33"/>
    <mergeCell ref="HB30:HB36"/>
    <mergeCell ref="HC30:HT30"/>
    <mergeCell ref="HE31:HF31"/>
    <mergeCell ref="HG31:HJ31"/>
    <mergeCell ref="HK31:HT31"/>
    <mergeCell ref="HE32:HT32"/>
    <mergeCell ref="HE33:HT33"/>
    <mergeCell ref="HE34:HQ34"/>
    <mergeCell ref="JE34:JF34"/>
    <mergeCell ref="IO35:IP36"/>
    <mergeCell ref="QZ35:RG36"/>
    <mergeCell ref="RQ35:RR36"/>
    <mergeCell ref="RS35:RZ36"/>
    <mergeCell ref="SJ35:SK36"/>
    <mergeCell ref="SL35:SS36"/>
    <mergeCell ref="TC35:TD36"/>
    <mergeCell ref="TE35:TL36"/>
    <mergeCell ref="TV35:TW36"/>
    <mergeCell ref="TX35:UE36"/>
    <mergeCell ref="UO35:UP36"/>
    <mergeCell ref="UQ35:UX36"/>
    <mergeCell ref="LB35:LC36"/>
    <mergeCell ref="LD35:LK36"/>
    <mergeCell ref="LU35:LV36"/>
    <mergeCell ref="LW35:MD36"/>
    <mergeCell ref="MN35:MO36"/>
    <mergeCell ref="MP35:MW36"/>
    <mergeCell ref="NG35:NH36"/>
    <mergeCell ref="NI35:NP36"/>
    <mergeCell ref="NZ35:OA36"/>
    <mergeCell ref="OB35:OI36"/>
    <mergeCell ref="OS35:OT36"/>
    <mergeCell ref="OU35:PB36"/>
    <mergeCell ref="PL35:PM36"/>
    <mergeCell ref="PN35:PU36"/>
    <mergeCell ref="QE35:QF36"/>
    <mergeCell ref="QG35:QN36"/>
    <mergeCell ref="QX35:QY36"/>
    <mergeCell ref="TP35:TU36"/>
    <mergeCell ref="MG9:MW9"/>
    <mergeCell ref="MZ9:NP9"/>
    <mergeCell ref="NS9:OI9"/>
    <mergeCell ref="OL9:PB9"/>
    <mergeCell ref="PE9:PU9"/>
    <mergeCell ref="PX9:QN9"/>
    <mergeCell ref="QQ9:RG9"/>
    <mergeCell ref="RJ9:RZ9"/>
    <mergeCell ref="SC9:SS9"/>
    <mergeCell ref="SV9:TL9"/>
    <mergeCell ref="TO9:UE9"/>
    <mergeCell ref="UH9:UX9"/>
    <mergeCell ref="C9:S9"/>
    <mergeCell ref="V9:AL9"/>
    <mergeCell ref="AO9:BE9"/>
    <mergeCell ref="BH9:BX9"/>
    <mergeCell ref="CA9:CQ9"/>
    <mergeCell ref="CT9:DJ9"/>
    <mergeCell ref="DM9:EC9"/>
    <mergeCell ref="EF9:EV9"/>
    <mergeCell ref="EY9:FO9"/>
    <mergeCell ref="FR9:GH9"/>
    <mergeCell ref="GK9:HA9"/>
    <mergeCell ref="HW9:IM9"/>
    <mergeCell ref="HD9:HT9"/>
    <mergeCell ref="IP9:JF9"/>
    <mergeCell ref="JI9:JY9"/>
    <mergeCell ref="KU9:LK9"/>
    <mergeCell ref="LN9:MD9"/>
    <mergeCell ref="UF6:UF13"/>
    <mergeCell ref="TM6:TM13"/>
    <mergeCell ref="ST6:ST13"/>
    <mergeCell ref="LL4:MD4"/>
    <mergeCell ref="ME4:MW4"/>
    <mergeCell ref="MX4:NP4"/>
    <mergeCell ref="NQ4:OI4"/>
    <mergeCell ref="OJ4:PB4"/>
    <mergeCell ref="PC4:PU4"/>
    <mergeCell ref="PV4:QN4"/>
    <mergeCell ref="QO4:RG4"/>
    <mergeCell ref="RH4:RZ4"/>
    <mergeCell ref="SA4:SS4"/>
    <mergeCell ref="ST4:TL4"/>
    <mergeCell ref="TM4:UE4"/>
    <mergeCell ref="UF4:UX4"/>
    <mergeCell ref="A4:S4"/>
    <mergeCell ref="T4:AL4"/>
    <mergeCell ref="AM4:BE4"/>
    <mergeCell ref="BF4:BX4"/>
    <mergeCell ref="BY4:CQ4"/>
    <mergeCell ref="CR4:DJ4"/>
    <mergeCell ref="DK4:EC4"/>
    <mergeCell ref="ED4:EV4"/>
    <mergeCell ref="EW4:FO4"/>
    <mergeCell ref="FP4:GH4"/>
    <mergeCell ref="GI4:HA4"/>
    <mergeCell ref="HB4:HT4"/>
    <mergeCell ref="HU4:IM4"/>
    <mergeCell ref="IN4:JF4"/>
    <mergeCell ref="JG4:JY4"/>
    <mergeCell ref="JZ4:KR4"/>
    <mergeCell ref="KS4:LK4"/>
  </mergeCells>
  <phoneticPr fontId="1"/>
  <conditionalFormatting sqref="A21:C21 K21:M21 VA21:XFD24 A22 C22 I22 K22:L23 A24:C24 I24 UY25:XFD1048576 D31:U34 W31:AN34 AP31:BG34 BI31:BZ34 CB31:CS34 CU31:DL34 DN31:EE34 EG31:EX34 EZ31:FQ34 FS31:GJ34 GL31:HC34 HE31:HV34 HX31:IO34 IQ31:JH34 JJ31:KA34 KC31:KT34 KV31:LM34 LO31:MF34 MH31:MY34 NA31:NR34 NT31:OK34 OM31:PD34 PF31:PW34 PY31:QP34 QR31:RI34 RK31:SB34 SD31:SU34 SW31:TN34 TP31:UG34 UI31:UX34 A35:J35 L35 A36:I36 A37:M38 Q37:Q38 A44:G46 I44:CQ46 A47:CQ1048576">
    <cfRule type="cellIs" dxfId="235" priority="479" operator="equal">
      <formula>0</formula>
    </cfRule>
  </conditionalFormatting>
  <conditionalFormatting sqref="A39:CQ43">
    <cfRule type="cellIs" dxfId="234" priority="396" operator="equal">
      <formula>0</formula>
    </cfRule>
  </conditionalFormatting>
  <conditionalFormatting sqref="A25:UX30 A31:B34">
    <cfRule type="cellIs" dxfId="233" priority="30" operator="equal">
      <formula>0</formula>
    </cfRule>
  </conditionalFormatting>
  <conditionalFormatting sqref="A6:XFD8 A9:C9 T9:V9 AM9:AO9 BF9:BH9 BY9:CA9 CR9:CT9 DK9:DM9 ED9:EF9 EW9:EY9 FP9:FR9 GI9:GK9 HB9:HD9 HU9:HW9 IN9:IP9 JG9:JI9 JZ9:KU9 LL9:LN9 ME9:MG9 MX9:MZ9 NQ9:NS9 OJ9:OL9 PC9:PE9 PV9:PX9 QO9:QQ9 RH9:RJ9 SA9:SC9 ST9:SV9 TM9:TO9 UF9:UH9 UY9:XFD9 A10:XFD20">
    <cfRule type="cellIs" dxfId="232" priority="283" operator="equal">
      <formula>0</formula>
    </cfRule>
  </conditionalFormatting>
  <conditionalFormatting sqref="T21:U21 T22 AD22:AD24 T35:T36 T37:AF38">
    <cfRule type="cellIs" dxfId="231" priority="397" operator="equal">
      <formula>0</formula>
    </cfRule>
  </conditionalFormatting>
  <conditionalFormatting sqref="U35:AC35 AE35 U36:AB36">
    <cfRule type="cellIs" dxfId="230" priority="29" operator="equal">
      <formula>0</formula>
    </cfRule>
  </conditionalFormatting>
  <conditionalFormatting sqref="V21:V22 T24:V24">
    <cfRule type="cellIs" dxfId="229" priority="282" operator="equal">
      <formula>0</formula>
    </cfRule>
  </conditionalFormatting>
  <conditionalFormatting sqref="AB22 AB24">
    <cfRule type="cellIs" dxfId="228" priority="281" operator="equal">
      <formula>0</formula>
    </cfRule>
  </conditionalFormatting>
  <conditionalFormatting sqref="AD21:AF21">
    <cfRule type="cellIs" dxfId="227" priority="280" operator="equal">
      <formula>0</formula>
    </cfRule>
  </conditionalFormatting>
  <conditionalFormatting sqref="AE22:AE23">
    <cfRule type="cellIs" dxfId="226" priority="138" operator="equal">
      <formula>0</formula>
    </cfRule>
  </conditionalFormatting>
  <conditionalFormatting sqref="AJ37:AJ38">
    <cfRule type="cellIs" dxfId="225" priority="308" operator="equal">
      <formula>0</formula>
    </cfRule>
  </conditionalFormatting>
  <conditionalFormatting sqref="AM35:AM36 AM37:AY38">
    <cfRule type="cellIs" dxfId="224" priority="395" operator="equal">
      <formula>0</formula>
    </cfRule>
  </conditionalFormatting>
  <conditionalFormatting sqref="AM21:AN21 AM22 AW22:AW24">
    <cfRule type="cellIs" dxfId="223" priority="278" operator="equal">
      <formula>0</formula>
    </cfRule>
  </conditionalFormatting>
  <conditionalFormatting sqref="AN35:AV35 AX35 AN36:AU36">
    <cfRule type="cellIs" dxfId="222" priority="28" operator="equal">
      <formula>0</formula>
    </cfRule>
  </conditionalFormatting>
  <conditionalFormatting sqref="AO21:AO22 AM24:AO24">
    <cfRule type="cellIs" dxfId="221" priority="277" operator="equal">
      <formula>0</formula>
    </cfRule>
  </conditionalFormatting>
  <conditionalFormatting sqref="AU22 AU24">
    <cfRule type="cellIs" dxfId="220" priority="276" operator="equal">
      <formula>0</formula>
    </cfRule>
  </conditionalFormatting>
  <conditionalFormatting sqref="AW21:AY21">
    <cfRule type="cellIs" dxfId="219" priority="275" operator="equal">
      <formula>0</formula>
    </cfRule>
  </conditionalFormatting>
  <conditionalFormatting sqref="AX22:AX23">
    <cfRule type="cellIs" dxfId="218" priority="137" operator="equal">
      <formula>0</formula>
    </cfRule>
  </conditionalFormatting>
  <conditionalFormatting sqref="BC37:BC38">
    <cfRule type="cellIs" dxfId="217" priority="307" operator="equal">
      <formula>0</formula>
    </cfRule>
  </conditionalFormatting>
  <conditionalFormatting sqref="BF35:BF36 BF37:BR38">
    <cfRule type="cellIs" dxfId="216" priority="370" operator="equal">
      <formula>0</formula>
    </cfRule>
  </conditionalFormatting>
  <conditionalFormatting sqref="BF21:BG21 BF22 BP22:BP24">
    <cfRule type="cellIs" dxfId="215" priority="273" operator="equal">
      <formula>0</formula>
    </cfRule>
  </conditionalFormatting>
  <conditionalFormatting sqref="BG35:BO35 BQ35 BG36:BN36">
    <cfRule type="cellIs" dxfId="214" priority="27" operator="equal">
      <formula>0</formula>
    </cfRule>
  </conditionalFormatting>
  <conditionalFormatting sqref="BH21:BH22 BF24:BH24">
    <cfRule type="cellIs" dxfId="213" priority="272" operator="equal">
      <formula>0</formula>
    </cfRule>
  </conditionalFormatting>
  <conditionalFormatting sqref="BN22 BN24">
    <cfRule type="cellIs" dxfId="212" priority="271" operator="equal">
      <formula>0</formula>
    </cfRule>
  </conditionalFormatting>
  <conditionalFormatting sqref="BP21:BR21">
    <cfRule type="cellIs" dxfId="211" priority="270" operator="equal">
      <formula>0</formula>
    </cfRule>
  </conditionalFormatting>
  <conditionalFormatting sqref="BQ22:BQ23">
    <cfRule type="cellIs" dxfId="210" priority="136" operator="equal">
      <formula>0</formula>
    </cfRule>
  </conditionalFormatting>
  <conditionalFormatting sqref="BV37:BV38">
    <cfRule type="cellIs" dxfId="209" priority="306" operator="equal">
      <formula>0</formula>
    </cfRule>
  </conditionalFormatting>
  <conditionalFormatting sqref="BY35:BY36 BY37:CK38">
    <cfRule type="cellIs" dxfId="208" priority="367" operator="equal">
      <formula>0</formula>
    </cfRule>
  </conditionalFormatting>
  <conditionalFormatting sqref="BY21:BZ21 BY22">
    <cfRule type="cellIs" dxfId="207" priority="268" operator="equal">
      <formula>0</formula>
    </cfRule>
  </conditionalFormatting>
  <conditionalFormatting sqref="BZ35:CH35 CJ35 BZ36:CG36">
    <cfRule type="cellIs" dxfId="206" priority="26" operator="equal">
      <formula>0</formula>
    </cfRule>
  </conditionalFormatting>
  <conditionalFormatting sqref="CA21:CA22 BY24:CA24">
    <cfRule type="cellIs" dxfId="205" priority="267" operator="equal">
      <formula>0</formula>
    </cfRule>
  </conditionalFormatting>
  <conditionalFormatting sqref="CG22 CG24">
    <cfRule type="cellIs" dxfId="204" priority="266" operator="equal">
      <formula>0</formula>
    </cfRule>
  </conditionalFormatting>
  <conditionalFormatting sqref="CI22:CI24">
    <cfRule type="cellIs" dxfId="203" priority="135" operator="equal">
      <formula>0</formula>
    </cfRule>
  </conditionalFormatting>
  <conditionalFormatting sqref="CI21:CK21">
    <cfRule type="cellIs" dxfId="202" priority="134" operator="equal">
      <formula>0</formula>
    </cfRule>
  </conditionalFormatting>
  <conditionalFormatting sqref="CJ22:CJ23">
    <cfRule type="cellIs" dxfId="201" priority="133" operator="equal">
      <formula>0</formula>
    </cfRule>
  </conditionalFormatting>
  <conditionalFormatting sqref="CO37:CO38">
    <cfRule type="cellIs" dxfId="200" priority="305" operator="equal">
      <formula>0</formula>
    </cfRule>
  </conditionalFormatting>
  <conditionalFormatting sqref="CR35:CR36 CR37:DD38">
    <cfRule type="cellIs" dxfId="199" priority="393" operator="equal">
      <formula>0</formula>
    </cfRule>
  </conditionalFormatting>
  <conditionalFormatting sqref="CR21:CS21 CR22">
    <cfRule type="cellIs" dxfId="198" priority="263" operator="equal">
      <formula>0</formula>
    </cfRule>
  </conditionalFormatting>
  <conditionalFormatting sqref="CR39:UX1048576">
    <cfRule type="cellIs" dxfId="197" priority="372" operator="equal">
      <formula>0</formula>
    </cfRule>
  </conditionalFormatting>
  <conditionalFormatting sqref="CS35:DA35 DC35 CS36:CZ36">
    <cfRule type="cellIs" dxfId="196" priority="25" operator="equal">
      <formula>0</formula>
    </cfRule>
  </conditionalFormatting>
  <conditionalFormatting sqref="CT21:CT22 CR24:CT24">
    <cfRule type="cellIs" dxfId="195" priority="262" operator="equal">
      <formula>0</formula>
    </cfRule>
  </conditionalFormatting>
  <conditionalFormatting sqref="CZ22 CZ24">
    <cfRule type="cellIs" dxfId="194" priority="261" operator="equal">
      <formula>0</formula>
    </cfRule>
  </conditionalFormatting>
  <conditionalFormatting sqref="DB22:DB24">
    <cfRule type="cellIs" dxfId="193" priority="132" operator="equal">
      <formula>0</formula>
    </cfRule>
  </conditionalFormatting>
  <conditionalFormatting sqref="DB21:DD21">
    <cfRule type="cellIs" dxfId="192" priority="131" operator="equal">
      <formula>0</formula>
    </cfRule>
  </conditionalFormatting>
  <conditionalFormatting sqref="DC22:DC23">
    <cfRule type="cellIs" dxfId="191" priority="130" operator="equal">
      <formula>0</formula>
    </cfRule>
  </conditionalFormatting>
  <conditionalFormatting sqref="DH37:DH38">
    <cfRule type="cellIs" dxfId="190" priority="304" operator="equal">
      <formula>0</formula>
    </cfRule>
  </conditionalFormatting>
  <conditionalFormatting sqref="DK35:DK36 DK37:DW38">
    <cfRule type="cellIs" dxfId="189" priority="391" operator="equal">
      <formula>0</formula>
    </cfRule>
  </conditionalFormatting>
  <conditionalFormatting sqref="DK21:DL21 DK22">
    <cfRule type="cellIs" dxfId="188" priority="258" operator="equal">
      <formula>0</formula>
    </cfRule>
  </conditionalFormatting>
  <conditionalFormatting sqref="DL35:DT35 DV35 DL36:DS36">
    <cfRule type="cellIs" dxfId="187" priority="24" operator="equal">
      <formula>0</formula>
    </cfRule>
  </conditionalFormatting>
  <conditionalFormatting sqref="DM21:DM22 DK24:DM24">
    <cfRule type="cellIs" dxfId="186" priority="257" operator="equal">
      <formula>0</formula>
    </cfRule>
  </conditionalFormatting>
  <conditionalFormatting sqref="DS22 DS24">
    <cfRule type="cellIs" dxfId="185" priority="256" operator="equal">
      <formula>0</formula>
    </cfRule>
  </conditionalFormatting>
  <conditionalFormatting sqref="DU22:DU24">
    <cfRule type="cellIs" dxfId="184" priority="129" operator="equal">
      <formula>0</formula>
    </cfRule>
  </conditionalFormatting>
  <conditionalFormatting sqref="DU21:DW21">
    <cfRule type="cellIs" dxfId="183" priority="128" operator="equal">
      <formula>0</formula>
    </cfRule>
  </conditionalFormatting>
  <conditionalFormatting sqref="DV22:DV23">
    <cfRule type="cellIs" dxfId="182" priority="127" operator="equal">
      <formula>0</formula>
    </cfRule>
  </conditionalFormatting>
  <conditionalFormatting sqref="EA37:EA38">
    <cfRule type="cellIs" dxfId="181" priority="303" operator="equal">
      <formula>0</formula>
    </cfRule>
  </conditionalFormatting>
  <conditionalFormatting sqref="ED35:ED36 EW35:EW36 ED37:EP38 EW37:FI38">
    <cfRule type="cellIs" dxfId="180" priority="389" operator="equal">
      <formula>0</formula>
    </cfRule>
  </conditionalFormatting>
  <conditionalFormatting sqref="ED21:EE21 ED22">
    <cfRule type="cellIs" dxfId="179" priority="253" operator="equal">
      <formula>0</formula>
    </cfRule>
  </conditionalFormatting>
  <conditionalFormatting sqref="EE35:EM35 EO35 EE36:EL36">
    <cfRule type="cellIs" dxfId="178" priority="23" operator="equal">
      <formula>0</formula>
    </cfRule>
  </conditionalFormatting>
  <conditionalFormatting sqref="EF21:EF22 ED24:EF24">
    <cfRule type="cellIs" dxfId="177" priority="252" operator="equal">
      <formula>0</formula>
    </cfRule>
  </conditionalFormatting>
  <conditionalFormatting sqref="EL22 EL24">
    <cfRule type="cellIs" dxfId="176" priority="251" operator="equal">
      <formula>0</formula>
    </cfRule>
  </conditionalFormatting>
  <conditionalFormatting sqref="EN22:EN24">
    <cfRule type="cellIs" dxfId="175" priority="126" operator="equal">
      <formula>0</formula>
    </cfRule>
  </conditionalFormatting>
  <conditionalFormatting sqref="EN21:EP21">
    <cfRule type="cellIs" dxfId="174" priority="125" operator="equal">
      <formula>0</formula>
    </cfRule>
  </conditionalFormatting>
  <conditionalFormatting sqref="EO22:EO23">
    <cfRule type="cellIs" dxfId="173" priority="124" operator="equal">
      <formula>0</formula>
    </cfRule>
  </conditionalFormatting>
  <conditionalFormatting sqref="ET37:ET38">
    <cfRule type="cellIs" dxfId="172" priority="302" operator="equal">
      <formula>0</formula>
    </cfRule>
  </conditionalFormatting>
  <conditionalFormatting sqref="EW21:EX21 EW22">
    <cfRule type="cellIs" dxfId="171" priority="248" operator="equal">
      <formula>0</formula>
    </cfRule>
  </conditionalFormatting>
  <conditionalFormatting sqref="EX35:FF35 FH35 EX36:FE36">
    <cfRule type="cellIs" dxfId="170" priority="22" operator="equal">
      <formula>0</formula>
    </cfRule>
  </conditionalFormatting>
  <conditionalFormatting sqref="EY21:EY22 EW24:EY24">
    <cfRule type="cellIs" dxfId="169" priority="247" operator="equal">
      <formula>0</formula>
    </cfRule>
  </conditionalFormatting>
  <conditionalFormatting sqref="FE22 FE24">
    <cfRule type="cellIs" dxfId="168" priority="246" operator="equal">
      <formula>0</formula>
    </cfRule>
  </conditionalFormatting>
  <conditionalFormatting sqref="FG22:FG24">
    <cfRule type="cellIs" dxfId="167" priority="123" operator="equal">
      <formula>0</formula>
    </cfRule>
  </conditionalFormatting>
  <conditionalFormatting sqref="FG21:FI21">
    <cfRule type="cellIs" dxfId="166" priority="122" operator="equal">
      <formula>0</formula>
    </cfRule>
  </conditionalFormatting>
  <conditionalFormatting sqref="FH22:FH23">
    <cfRule type="cellIs" dxfId="165" priority="121" operator="equal">
      <formula>0</formula>
    </cfRule>
  </conditionalFormatting>
  <conditionalFormatting sqref="FM37:FM38">
    <cfRule type="cellIs" dxfId="164" priority="301" operator="equal">
      <formula>0</formula>
    </cfRule>
  </conditionalFormatting>
  <conditionalFormatting sqref="FP35:FP36 GI35:GI36 FP37:GB38 GI37:GU38">
    <cfRule type="cellIs" dxfId="163" priority="387" operator="equal">
      <formula>0</formula>
    </cfRule>
  </conditionalFormatting>
  <conditionalFormatting sqref="FP21:FQ21 FP22">
    <cfRule type="cellIs" dxfId="162" priority="243" operator="equal">
      <formula>0</formula>
    </cfRule>
  </conditionalFormatting>
  <conditionalFormatting sqref="FQ35:FY35 GA35 FQ36:FX36">
    <cfRule type="cellIs" dxfId="161" priority="21" operator="equal">
      <formula>0</formula>
    </cfRule>
  </conditionalFormatting>
  <conditionalFormatting sqref="FR21:FR22 FP24:FR24">
    <cfRule type="cellIs" dxfId="160" priority="242" operator="equal">
      <formula>0</formula>
    </cfRule>
  </conditionalFormatting>
  <conditionalFormatting sqref="FX22 FX24">
    <cfRule type="cellIs" dxfId="159" priority="241" operator="equal">
      <formula>0</formula>
    </cfRule>
  </conditionalFormatting>
  <conditionalFormatting sqref="FZ22:FZ24">
    <cfRule type="cellIs" dxfId="158" priority="120" operator="equal">
      <formula>0</formula>
    </cfRule>
  </conditionalFormatting>
  <conditionalFormatting sqref="FZ21:GB21">
    <cfRule type="cellIs" dxfId="157" priority="119" operator="equal">
      <formula>0</formula>
    </cfRule>
  </conditionalFormatting>
  <conditionalFormatting sqref="GA22:GA23">
    <cfRule type="cellIs" dxfId="156" priority="118" operator="equal">
      <formula>0</formula>
    </cfRule>
  </conditionalFormatting>
  <conditionalFormatting sqref="GF37:GF38">
    <cfRule type="cellIs" dxfId="155" priority="300" operator="equal">
      <formula>0</formula>
    </cfRule>
  </conditionalFormatting>
  <conditionalFormatting sqref="GI21:GJ21 GI22">
    <cfRule type="cellIs" dxfId="154" priority="238" operator="equal">
      <formula>0</formula>
    </cfRule>
  </conditionalFormatting>
  <conditionalFormatting sqref="GJ35:GR35 GT35 GJ36:GQ36">
    <cfRule type="cellIs" dxfId="153" priority="20" operator="equal">
      <formula>0</formula>
    </cfRule>
  </conditionalFormatting>
  <conditionalFormatting sqref="GK21:GK22 GI24:GK24">
    <cfRule type="cellIs" dxfId="152" priority="237" operator="equal">
      <formula>0</formula>
    </cfRule>
  </conditionalFormatting>
  <conditionalFormatting sqref="GQ22 GQ24">
    <cfRule type="cellIs" dxfId="151" priority="236" operator="equal">
      <formula>0</formula>
    </cfRule>
  </conditionalFormatting>
  <conditionalFormatting sqref="GS22:GS24">
    <cfRule type="cellIs" dxfId="150" priority="117" operator="equal">
      <formula>0</formula>
    </cfRule>
  </conditionalFormatting>
  <conditionalFormatting sqref="GS21:GU21">
    <cfRule type="cellIs" dxfId="149" priority="116" operator="equal">
      <formula>0</formula>
    </cfRule>
  </conditionalFormatting>
  <conditionalFormatting sqref="GT22:GT23">
    <cfRule type="cellIs" dxfId="148" priority="115" operator="equal">
      <formula>0</formula>
    </cfRule>
  </conditionalFormatting>
  <conditionalFormatting sqref="GY37:GY38">
    <cfRule type="cellIs" dxfId="147" priority="299" operator="equal">
      <formula>0</formula>
    </cfRule>
  </conditionalFormatting>
  <conditionalFormatting sqref="HB35:HB36 HU35:HU36 HB37:HN38 HU37:IG38">
    <cfRule type="cellIs" dxfId="146" priority="385" operator="equal">
      <formula>0</formula>
    </cfRule>
  </conditionalFormatting>
  <conditionalFormatting sqref="HB21:HC21 HB22">
    <cfRule type="cellIs" dxfId="145" priority="233" operator="equal">
      <formula>0</formula>
    </cfRule>
  </conditionalFormatting>
  <conditionalFormatting sqref="HC35:HK35 HM35 HC36:HJ36">
    <cfRule type="cellIs" dxfId="144" priority="19" operator="equal">
      <formula>0</formula>
    </cfRule>
  </conditionalFormatting>
  <conditionalFormatting sqref="HD21:HD22 HB24:HD24">
    <cfRule type="cellIs" dxfId="143" priority="232" operator="equal">
      <formula>0</formula>
    </cfRule>
  </conditionalFormatting>
  <conditionalFormatting sqref="HJ22 HJ24">
    <cfRule type="cellIs" dxfId="142" priority="231" operator="equal">
      <formula>0</formula>
    </cfRule>
  </conditionalFormatting>
  <conditionalFormatting sqref="HL22:HL24">
    <cfRule type="cellIs" dxfId="141" priority="114" operator="equal">
      <formula>0</formula>
    </cfRule>
  </conditionalFormatting>
  <conditionalFormatting sqref="HL21:HN21">
    <cfRule type="cellIs" dxfId="140" priority="113" operator="equal">
      <formula>0</formula>
    </cfRule>
  </conditionalFormatting>
  <conditionalFormatting sqref="HM22:HM23">
    <cfRule type="cellIs" dxfId="139" priority="112" operator="equal">
      <formula>0</formula>
    </cfRule>
  </conditionalFormatting>
  <conditionalFormatting sqref="HR37:HR38">
    <cfRule type="cellIs" dxfId="138" priority="298" operator="equal">
      <formula>0</formula>
    </cfRule>
  </conditionalFormatting>
  <conditionalFormatting sqref="HU21:HV21 HU22">
    <cfRule type="cellIs" dxfId="137" priority="228" operator="equal">
      <formula>0</formula>
    </cfRule>
  </conditionalFormatting>
  <conditionalFormatting sqref="HV35:ID35 IF35 HV36:IC36">
    <cfRule type="cellIs" dxfId="136" priority="18" operator="equal">
      <formula>0</formula>
    </cfRule>
  </conditionalFormatting>
  <conditionalFormatting sqref="HW21:HW22 HU24:HW24">
    <cfRule type="cellIs" dxfId="135" priority="227" operator="equal">
      <formula>0</formula>
    </cfRule>
  </conditionalFormatting>
  <conditionalFormatting sqref="IC22 IC24">
    <cfRule type="cellIs" dxfId="134" priority="226" operator="equal">
      <formula>0</formula>
    </cfRule>
  </conditionalFormatting>
  <conditionalFormatting sqref="IE22:IE24">
    <cfRule type="cellIs" dxfId="133" priority="111" operator="equal">
      <formula>0</formula>
    </cfRule>
  </conditionalFormatting>
  <conditionalFormatting sqref="IE21:IG21">
    <cfRule type="cellIs" dxfId="132" priority="110" operator="equal">
      <formula>0</formula>
    </cfRule>
  </conditionalFormatting>
  <conditionalFormatting sqref="IF22:IF23">
    <cfRule type="cellIs" dxfId="131" priority="109" operator="equal">
      <formula>0</formula>
    </cfRule>
  </conditionalFormatting>
  <conditionalFormatting sqref="IK37:IK38">
    <cfRule type="cellIs" dxfId="130" priority="297" operator="equal">
      <formula>0</formula>
    </cfRule>
  </conditionalFormatting>
  <conditionalFormatting sqref="IN35:IN36 JG35:JG36 JZ35:JZ36 IN37:IZ38 JG37:JS38 JZ37:KL38">
    <cfRule type="cellIs" dxfId="129" priority="383" operator="equal">
      <formula>0</formula>
    </cfRule>
  </conditionalFormatting>
  <conditionalFormatting sqref="IN21:IO21 IN22">
    <cfRule type="cellIs" dxfId="128" priority="223" operator="equal">
      <formula>0</formula>
    </cfRule>
  </conditionalFormatting>
  <conditionalFormatting sqref="IO35:IW35 IY35 IO36:IV36">
    <cfRule type="cellIs" dxfId="127" priority="17" operator="equal">
      <formula>0</formula>
    </cfRule>
  </conditionalFormatting>
  <conditionalFormatting sqref="IP21:IP22 IN24:IP24">
    <cfRule type="cellIs" dxfId="126" priority="222" operator="equal">
      <formula>0</formula>
    </cfRule>
  </conditionalFormatting>
  <conditionalFormatting sqref="IV22 IV24">
    <cfRule type="cellIs" dxfId="125" priority="221" operator="equal">
      <formula>0</formula>
    </cfRule>
  </conditionalFormatting>
  <conditionalFormatting sqref="IX22:IX24">
    <cfRule type="cellIs" dxfId="124" priority="108" operator="equal">
      <formula>0</formula>
    </cfRule>
  </conditionalFormatting>
  <conditionalFormatting sqref="IX21:IZ21">
    <cfRule type="cellIs" dxfId="123" priority="107" operator="equal">
      <formula>0</formula>
    </cfRule>
  </conditionalFormatting>
  <conditionalFormatting sqref="IY22:IY23">
    <cfRule type="cellIs" dxfId="122" priority="106" operator="equal">
      <formula>0</formula>
    </cfRule>
  </conditionalFormatting>
  <conditionalFormatting sqref="JD37:JD38">
    <cfRule type="cellIs" dxfId="121" priority="296" operator="equal">
      <formula>0</formula>
    </cfRule>
  </conditionalFormatting>
  <conditionalFormatting sqref="JG21:JH21 JG22">
    <cfRule type="cellIs" dxfId="120" priority="218" operator="equal">
      <formula>0</formula>
    </cfRule>
  </conditionalFormatting>
  <conditionalFormatting sqref="JH35:JP35 JR35 JH36:JO36">
    <cfRule type="cellIs" dxfId="119" priority="16" operator="equal">
      <formula>0</formula>
    </cfRule>
  </conditionalFormatting>
  <conditionalFormatting sqref="JI21:JI22 JG24:JI24">
    <cfRule type="cellIs" dxfId="118" priority="217" operator="equal">
      <formula>0</formula>
    </cfRule>
  </conditionalFormatting>
  <conditionalFormatting sqref="JO22 JO24">
    <cfRule type="cellIs" dxfId="117" priority="216" operator="equal">
      <formula>0</formula>
    </cfRule>
  </conditionalFormatting>
  <conditionalFormatting sqref="JQ22:JQ24">
    <cfRule type="cellIs" dxfId="116" priority="105" operator="equal">
      <formula>0</formula>
    </cfRule>
  </conditionalFormatting>
  <conditionalFormatting sqref="JQ21:JS21">
    <cfRule type="cellIs" dxfId="115" priority="104" operator="equal">
      <formula>0</formula>
    </cfRule>
  </conditionalFormatting>
  <conditionalFormatting sqref="JR22:JR23">
    <cfRule type="cellIs" dxfId="114" priority="103" operator="equal">
      <formula>0</formula>
    </cfRule>
  </conditionalFormatting>
  <conditionalFormatting sqref="JW37:JW38 KP37:KP38 LI37:LI38">
    <cfRule type="cellIs" dxfId="113" priority="295" operator="equal">
      <formula>0</formula>
    </cfRule>
  </conditionalFormatting>
  <conditionalFormatting sqref="JZ21:KA21 JZ22">
    <cfRule type="cellIs" dxfId="112" priority="213" operator="equal">
      <formula>0</formula>
    </cfRule>
  </conditionalFormatting>
  <conditionalFormatting sqref="KA35:KI35 KK35 KA36:KH36">
    <cfRule type="cellIs" dxfId="111" priority="15" operator="equal">
      <formula>0</formula>
    </cfRule>
  </conditionalFormatting>
  <conditionalFormatting sqref="KB21:KB22 JZ24:KB24">
    <cfRule type="cellIs" dxfId="110" priority="212" operator="equal">
      <formula>0</formula>
    </cfRule>
  </conditionalFormatting>
  <conditionalFormatting sqref="KH22 KH24">
    <cfRule type="cellIs" dxfId="109" priority="211" operator="equal">
      <formula>0</formula>
    </cfRule>
  </conditionalFormatting>
  <conditionalFormatting sqref="KJ22:KJ24">
    <cfRule type="cellIs" dxfId="108" priority="102" operator="equal">
      <formula>0</formula>
    </cfRule>
  </conditionalFormatting>
  <conditionalFormatting sqref="KJ21:KL21">
    <cfRule type="cellIs" dxfId="107" priority="101" operator="equal">
      <formula>0</formula>
    </cfRule>
  </conditionalFormatting>
  <conditionalFormatting sqref="KK22:KK23">
    <cfRule type="cellIs" dxfId="106" priority="100" operator="equal">
      <formula>0</formula>
    </cfRule>
  </conditionalFormatting>
  <conditionalFormatting sqref="KS35:KS36 LL35:LL36 KS37:LE38 LL37:LX38">
    <cfRule type="cellIs" dxfId="105" priority="381" operator="equal">
      <formula>0</formula>
    </cfRule>
  </conditionalFormatting>
  <conditionalFormatting sqref="KS21:KT21 KS22">
    <cfRule type="cellIs" dxfId="104" priority="208" operator="equal">
      <formula>0</formula>
    </cfRule>
  </conditionalFormatting>
  <conditionalFormatting sqref="KT35:LB35 LD35 KT36:LA36">
    <cfRule type="cellIs" dxfId="103" priority="14" operator="equal">
      <formula>0</formula>
    </cfRule>
  </conditionalFormatting>
  <conditionalFormatting sqref="KU21:KU22 KS24:KU24">
    <cfRule type="cellIs" dxfId="102" priority="207" operator="equal">
      <formula>0</formula>
    </cfRule>
  </conditionalFormatting>
  <conditionalFormatting sqref="LA22 LA24">
    <cfRule type="cellIs" dxfId="101" priority="206" operator="equal">
      <formula>0</formula>
    </cfRule>
  </conditionalFormatting>
  <conditionalFormatting sqref="LC22:LC24">
    <cfRule type="cellIs" dxfId="100" priority="99" operator="equal">
      <formula>0</formula>
    </cfRule>
  </conditionalFormatting>
  <conditionalFormatting sqref="LC21:LE21">
    <cfRule type="cellIs" dxfId="99" priority="98" operator="equal">
      <formula>0</formula>
    </cfRule>
  </conditionalFormatting>
  <conditionalFormatting sqref="LD22:LD23">
    <cfRule type="cellIs" dxfId="98" priority="97" operator="equal">
      <formula>0</formula>
    </cfRule>
  </conditionalFormatting>
  <conditionalFormatting sqref="LL21:LM21 LL22">
    <cfRule type="cellIs" dxfId="97" priority="203" operator="equal">
      <formula>0</formula>
    </cfRule>
  </conditionalFormatting>
  <conditionalFormatting sqref="LM35:LU35 LW35 LM36:LT36">
    <cfRule type="cellIs" dxfId="96" priority="13" operator="equal">
      <formula>0</formula>
    </cfRule>
  </conditionalFormatting>
  <conditionalFormatting sqref="LN21:LN22 LL24:LN24">
    <cfRule type="cellIs" dxfId="95" priority="202" operator="equal">
      <formula>0</formula>
    </cfRule>
  </conditionalFormatting>
  <conditionalFormatting sqref="LT22 LT24">
    <cfRule type="cellIs" dxfId="94" priority="201" operator="equal">
      <formula>0</formula>
    </cfRule>
  </conditionalFormatting>
  <conditionalFormatting sqref="LV22:LV24">
    <cfRule type="cellIs" dxfId="93" priority="96" operator="equal">
      <formula>0</formula>
    </cfRule>
  </conditionalFormatting>
  <conditionalFormatting sqref="LV21:LX21">
    <cfRule type="cellIs" dxfId="92" priority="95" operator="equal">
      <formula>0</formula>
    </cfRule>
  </conditionalFormatting>
  <conditionalFormatting sqref="LW22:LW23">
    <cfRule type="cellIs" dxfId="91" priority="94" operator="equal">
      <formula>0</formula>
    </cfRule>
  </conditionalFormatting>
  <conditionalFormatting sqref="MB37:MB38 MU37:MU38 NN37:NN38 OG37:OG38 OZ37:OZ38 PS37:PS38">
    <cfRule type="cellIs" dxfId="90" priority="294" operator="equal">
      <formula>0</formula>
    </cfRule>
  </conditionalFormatting>
  <conditionalFormatting sqref="ME35:ME36 MX35:MX36 NQ35:NQ36 ME37:MQ38 MX37:NJ38 NQ37:OC38">
    <cfRule type="cellIs" dxfId="89" priority="379" operator="equal">
      <formula>0</formula>
    </cfRule>
  </conditionalFormatting>
  <conditionalFormatting sqref="ME21:MF21 ME22">
    <cfRule type="cellIs" dxfId="88" priority="198" operator="equal">
      <formula>0</formula>
    </cfRule>
  </conditionalFormatting>
  <conditionalFormatting sqref="MF35:MN35 MP35 MF36:MM36">
    <cfRule type="cellIs" dxfId="87" priority="12" operator="equal">
      <formula>0</formula>
    </cfRule>
  </conditionalFormatting>
  <conditionalFormatting sqref="MG21:MG22 ME24:MG24">
    <cfRule type="cellIs" dxfId="86" priority="197" operator="equal">
      <formula>0</formula>
    </cfRule>
  </conditionalFormatting>
  <conditionalFormatting sqref="MM22 MM24">
    <cfRule type="cellIs" dxfId="85" priority="196" operator="equal">
      <formula>0</formula>
    </cfRule>
  </conditionalFormatting>
  <conditionalFormatting sqref="MO22:MO24">
    <cfRule type="cellIs" dxfId="84" priority="93" operator="equal">
      <formula>0</formula>
    </cfRule>
  </conditionalFormatting>
  <conditionalFormatting sqref="MO21:MQ21">
    <cfRule type="cellIs" dxfId="83" priority="92" operator="equal">
      <formula>0</formula>
    </cfRule>
  </conditionalFormatting>
  <conditionalFormatting sqref="MP22:MP23">
    <cfRule type="cellIs" dxfId="82" priority="91" operator="equal">
      <formula>0</formula>
    </cfRule>
  </conditionalFormatting>
  <conditionalFormatting sqref="MX21:MY21 MX22">
    <cfRule type="cellIs" dxfId="81" priority="193" operator="equal">
      <formula>0</formula>
    </cfRule>
  </conditionalFormatting>
  <conditionalFormatting sqref="MY35:NG35 NI35 MY36:NF36">
    <cfRule type="cellIs" dxfId="80" priority="11" operator="equal">
      <formula>0</formula>
    </cfRule>
  </conditionalFormatting>
  <conditionalFormatting sqref="MZ21:MZ22 MX24:MZ24">
    <cfRule type="cellIs" dxfId="79" priority="192" operator="equal">
      <formula>0</formula>
    </cfRule>
  </conditionalFormatting>
  <conditionalFormatting sqref="NF22 NF24">
    <cfRule type="cellIs" dxfId="78" priority="191" operator="equal">
      <formula>0</formula>
    </cfRule>
  </conditionalFormatting>
  <conditionalFormatting sqref="NH22:NH24">
    <cfRule type="cellIs" dxfId="77" priority="90" operator="equal">
      <formula>0</formula>
    </cfRule>
  </conditionalFormatting>
  <conditionalFormatting sqref="NH21:NJ21">
    <cfRule type="cellIs" dxfId="76" priority="89" operator="equal">
      <formula>0</formula>
    </cfRule>
  </conditionalFormatting>
  <conditionalFormatting sqref="NI22:NI23">
    <cfRule type="cellIs" dxfId="75" priority="88" operator="equal">
      <formula>0</formula>
    </cfRule>
  </conditionalFormatting>
  <conditionalFormatting sqref="NQ21:NR21 NQ22">
    <cfRule type="cellIs" dxfId="74" priority="188" operator="equal">
      <formula>0</formula>
    </cfRule>
  </conditionalFormatting>
  <conditionalFormatting sqref="NR35:NZ35 OB35 NR36:NY36">
    <cfRule type="cellIs" dxfId="73" priority="10" operator="equal">
      <formula>0</formula>
    </cfRule>
  </conditionalFormatting>
  <conditionalFormatting sqref="NS21:NS22 NQ24:NS24">
    <cfRule type="cellIs" dxfId="72" priority="187" operator="equal">
      <formula>0</formula>
    </cfRule>
  </conditionalFormatting>
  <conditionalFormatting sqref="NY22 NY24">
    <cfRule type="cellIs" dxfId="71" priority="186" operator="equal">
      <formula>0</formula>
    </cfRule>
  </conditionalFormatting>
  <conditionalFormatting sqref="OA22:OA24">
    <cfRule type="cellIs" dxfId="70" priority="86" operator="equal">
      <formula>0</formula>
    </cfRule>
  </conditionalFormatting>
  <conditionalFormatting sqref="OA21:OC21">
    <cfRule type="cellIs" dxfId="69" priority="85" operator="equal">
      <formula>0</formula>
    </cfRule>
  </conditionalFormatting>
  <conditionalFormatting sqref="OB22:OB23">
    <cfRule type="cellIs" dxfId="68" priority="84" operator="equal">
      <formula>0</formula>
    </cfRule>
  </conditionalFormatting>
  <conditionalFormatting sqref="OJ35:OJ36 PC35:PC36 OJ37:OV38 PC37:PO38">
    <cfRule type="cellIs" dxfId="67" priority="377" operator="equal">
      <formula>0</formula>
    </cfRule>
  </conditionalFormatting>
  <conditionalFormatting sqref="OJ21:OK21 OJ22 OJ24:OL24">
    <cfRule type="cellIs" dxfId="66" priority="87" operator="equal">
      <formula>0</formula>
    </cfRule>
  </conditionalFormatting>
  <conditionalFormatting sqref="OK35:OS35 OU35 OK36:OR36">
    <cfRule type="cellIs" dxfId="65" priority="9" operator="equal">
      <formula>0</formula>
    </cfRule>
  </conditionalFormatting>
  <conditionalFormatting sqref="OL21:OL22">
    <cfRule type="cellIs" dxfId="64" priority="182" operator="equal">
      <formula>0</formula>
    </cfRule>
  </conditionalFormatting>
  <conditionalFormatting sqref="OR22 OR24">
    <cfRule type="cellIs" dxfId="63" priority="181" operator="equal">
      <formula>0</formula>
    </cfRule>
  </conditionalFormatting>
  <conditionalFormatting sqref="OT22:OT24">
    <cfRule type="cellIs" dxfId="62" priority="82" operator="equal">
      <formula>0</formula>
    </cfRule>
  </conditionalFormatting>
  <conditionalFormatting sqref="OT21:OV21">
    <cfRule type="cellIs" dxfId="61" priority="81" operator="equal">
      <formula>0</formula>
    </cfRule>
  </conditionalFormatting>
  <conditionalFormatting sqref="OU22:OU23">
    <cfRule type="cellIs" dxfId="60" priority="80" operator="equal">
      <formula>0</formula>
    </cfRule>
  </conditionalFormatting>
  <conditionalFormatting sqref="PC21:PD21 PC22 PC24:PE24">
    <cfRule type="cellIs" dxfId="59" priority="83" operator="equal">
      <formula>0</formula>
    </cfRule>
  </conditionalFormatting>
  <conditionalFormatting sqref="PD35:PL35 PN35 PD36:PK36">
    <cfRule type="cellIs" dxfId="58" priority="8" operator="equal">
      <formula>0</formula>
    </cfRule>
  </conditionalFormatting>
  <conditionalFormatting sqref="PE21:PE22">
    <cfRule type="cellIs" dxfId="57" priority="177" operator="equal">
      <formula>0</formula>
    </cfRule>
  </conditionalFormatting>
  <conditionalFormatting sqref="PK22 PK24">
    <cfRule type="cellIs" dxfId="56" priority="176" operator="equal">
      <formula>0</formula>
    </cfRule>
  </conditionalFormatting>
  <conditionalFormatting sqref="PM22:PM24">
    <cfRule type="cellIs" dxfId="55" priority="78" operator="equal">
      <formula>0</formula>
    </cfRule>
  </conditionalFormatting>
  <conditionalFormatting sqref="PM21:PO21">
    <cfRule type="cellIs" dxfId="54" priority="77" operator="equal">
      <formula>0</formula>
    </cfRule>
  </conditionalFormatting>
  <conditionalFormatting sqref="PN22:PN23">
    <cfRule type="cellIs" dxfId="53" priority="76" operator="equal">
      <formula>0</formula>
    </cfRule>
  </conditionalFormatting>
  <conditionalFormatting sqref="PV35:PV36 QO35:QO36 PV37:QH38 QO37:RA38">
    <cfRule type="cellIs" dxfId="52" priority="375" operator="equal">
      <formula>0</formula>
    </cfRule>
  </conditionalFormatting>
  <conditionalFormatting sqref="PV21:PW21 PV22 PV24:PX24">
    <cfRule type="cellIs" dxfId="51" priority="79" operator="equal">
      <formula>0</formula>
    </cfRule>
  </conditionalFormatting>
  <conditionalFormatting sqref="PW35:QE35 QG35 PW36:QD36">
    <cfRule type="cellIs" dxfId="50" priority="7" operator="equal">
      <formula>0</formula>
    </cfRule>
  </conditionalFormatting>
  <conditionalFormatting sqref="PX21:PX22">
    <cfRule type="cellIs" dxfId="49" priority="172" operator="equal">
      <formula>0</formula>
    </cfRule>
  </conditionalFormatting>
  <conditionalFormatting sqref="QD22 QD24">
    <cfRule type="cellIs" dxfId="48" priority="171" operator="equal">
      <formula>0</formula>
    </cfRule>
  </conditionalFormatting>
  <conditionalFormatting sqref="QF22:QF24">
    <cfRule type="cellIs" dxfId="47" priority="74" operator="equal">
      <formula>0</formula>
    </cfRule>
  </conditionalFormatting>
  <conditionalFormatting sqref="QF21:QH21">
    <cfRule type="cellIs" dxfId="46" priority="73" operator="equal">
      <formula>0</formula>
    </cfRule>
  </conditionalFormatting>
  <conditionalFormatting sqref="QG22:QG23">
    <cfRule type="cellIs" dxfId="45" priority="72" operator="equal">
      <formula>0</formula>
    </cfRule>
  </conditionalFormatting>
  <conditionalFormatting sqref="QL37:QL38 RE37:RE38 RX37:RX38 SQ37:SQ38 TJ37:TJ38 UC37:UC38 UV37:UV38">
    <cfRule type="cellIs" dxfId="44" priority="293" operator="equal">
      <formula>0</formula>
    </cfRule>
  </conditionalFormatting>
  <conditionalFormatting sqref="QO21:QP21 QO22 QO24:QQ24">
    <cfRule type="cellIs" dxfId="43" priority="75" operator="equal">
      <formula>0</formula>
    </cfRule>
  </conditionalFormatting>
  <conditionalFormatting sqref="QP35:QX35 QZ35 QP36:QW36">
    <cfRule type="cellIs" dxfId="42" priority="6" operator="equal">
      <formula>0</formula>
    </cfRule>
  </conditionalFormatting>
  <conditionalFormatting sqref="QQ21:QQ22">
    <cfRule type="cellIs" dxfId="41" priority="167" operator="equal">
      <formula>0</formula>
    </cfRule>
  </conditionalFormatting>
  <conditionalFormatting sqref="QW22 QW24">
    <cfRule type="cellIs" dxfId="40" priority="166" operator="equal">
      <formula>0</formula>
    </cfRule>
  </conditionalFormatting>
  <conditionalFormatting sqref="QY22:QY24">
    <cfRule type="cellIs" dxfId="39" priority="70" operator="equal">
      <formula>0</formula>
    </cfRule>
  </conditionalFormatting>
  <conditionalFormatting sqref="QY21:RA21">
    <cfRule type="cellIs" dxfId="38" priority="69" operator="equal">
      <formula>0</formula>
    </cfRule>
  </conditionalFormatting>
  <conditionalFormatting sqref="QZ22:QZ23">
    <cfRule type="cellIs" dxfId="37" priority="68" operator="equal">
      <formula>0</formula>
    </cfRule>
  </conditionalFormatting>
  <conditionalFormatting sqref="RH35:RH36 SA35:SA36 RH37:RT38 SA37:SM38">
    <cfRule type="cellIs" dxfId="36" priority="373" operator="equal">
      <formula>0</formula>
    </cfRule>
  </conditionalFormatting>
  <conditionalFormatting sqref="RH21:RI21 RH22 RH24:RJ24">
    <cfRule type="cellIs" dxfId="35" priority="71" operator="equal">
      <formula>0</formula>
    </cfRule>
  </conditionalFormatting>
  <conditionalFormatting sqref="RI35:RQ35 RS35 RI36:RP36">
    <cfRule type="cellIs" dxfId="34" priority="5" operator="equal">
      <formula>0</formula>
    </cfRule>
  </conditionalFormatting>
  <conditionalFormatting sqref="RJ21:RJ22">
    <cfRule type="cellIs" dxfId="33" priority="162" operator="equal">
      <formula>0</formula>
    </cfRule>
  </conditionalFormatting>
  <conditionalFormatting sqref="RP22 RP24">
    <cfRule type="cellIs" dxfId="32" priority="161" operator="equal">
      <formula>0</formula>
    </cfRule>
  </conditionalFormatting>
  <conditionalFormatting sqref="RR22:RR24">
    <cfRule type="cellIs" dxfId="31" priority="66" operator="equal">
      <formula>0</formula>
    </cfRule>
  </conditionalFormatting>
  <conditionalFormatting sqref="RR21:RT21">
    <cfRule type="cellIs" dxfId="30" priority="65" operator="equal">
      <formula>0</formula>
    </cfRule>
  </conditionalFormatting>
  <conditionalFormatting sqref="RS22:RS23">
    <cfRule type="cellIs" dxfId="29" priority="64" operator="equal">
      <formula>0</formula>
    </cfRule>
  </conditionalFormatting>
  <conditionalFormatting sqref="SA21:SB21 SA22 SA24:SC24">
    <cfRule type="cellIs" dxfId="28" priority="67" operator="equal">
      <formula>0</formula>
    </cfRule>
  </conditionalFormatting>
  <conditionalFormatting sqref="SB35:SJ35 SL35 SB36:SI36">
    <cfRule type="cellIs" dxfId="27" priority="4" operator="equal">
      <formula>0</formula>
    </cfRule>
  </conditionalFormatting>
  <conditionalFormatting sqref="SC21:SC22">
    <cfRule type="cellIs" dxfId="26" priority="157" operator="equal">
      <formula>0</formula>
    </cfRule>
  </conditionalFormatting>
  <conditionalFormatting sqref="SI22 SI24">
    <cfRule type="cellIs" dxfId="25" priority="156" operator="equal">
      <formula>0</formula>
    </cfRule>
  </conditionalFormatting>
  <conditionalFormatting sqref="SK22:SK24">
    <cfRule type="cellIs" dxfId="24" priority="62" operator="equal">
      <formula>0</formula>
    </cfRule>
  </conditionalFormatting>
  <conditionalFormatting sqref="SK21:SM21">
    <cfRule type="cellIs" dxfId="23" priority="61" operator="equal">
      <formula>0</formula>
    </cfRule>
  </conditionalFormatting>
  <conditionalFormatting sqref="SL22:SL23">
    <cfRule type="cellIs" dxfId="22" priority="60" operator="equal">
      <formula>0</formula>
    </cfRule>
  </conditionalFormatting>
  <conditionalFormatting sqref="ST35:ST36 TM35:TM36 UF35:UF36 ST37:TF38 TM37:TY38 UF37:UR38">
    <cfRule type="cellIs" dxfId="21" priority="371" operator="equal">
      <formula>0</formula>
    </cfRule>
  </conditionalFormatting>
  <conditionalFormatting sqref="ST21:SU21 ST22 ST24:SV24">
    <cfRule type="cellIs" dxfId="20" priority="63" operator="equal">
      <formula>0</formula>
    </cfRule>
  </conditionalFormatting>
  <conditionalFormatting sqref="SU35:TC35 TE35 SU36:TB36">
    <cfRule type="cellIs" dxfId="19" priority="3" operator="equal">
      <formula>0</formula>
    </cfRule>
  </conditionalFormatting>
  <conditionalFormatting sqref="SV21:SV22">
    <cfRule type="cellIs" dxfId="18" priority="152" operator="equal">
      <formula>0</formula>
    </cfRule>
  </conditionalFormatting>
  <conditionalFormatting sqref="TB22 TB24">
    <cfRule type="cellIs" dxfId="17" priority="151" operator="equal">
      <formula>0</formula>
    </cfRule>
  </conditionalFormatting>
  <conditionalFormatting sqref="TD22:TD24">
    <cfRule type="cellIs" dxfId="16" priority="58" operator="equal">
      <formula>0</formula>
    </cfRule>
  </conditionalFormatting>
  <conditionalFormatting sqref="TD21:TF21">
    <cfRule type="cellIs" dxfId="15" priority="57" operator="equal">
      <formula>0</formula>
    </cfRule>
  </conditionalFormatting>
  <conditionalFormatting sqref="TE22:TE23">
    <cfRule type="cellIs" dxfId="14" priority="56" operator="equal">
      <formula>0</formula>
    </cfRule>
  </conditionalFormatting>
  <conditionalFormatting sqref="TM21:TN21 TM22 TM24:TO24">
    <cfRule type="cellIs" dxfId="13" priority="59" operator="equal">
      <formula>0</formula>
    </cfRule>
  </conditionalFormatting>
  <conditionalFormatting sqref="TN35:TV35 TX35 TN36:TU36">
    <cfRule type="cellIs" dxfId="12" priority="2" operator="equal">
      <formula>0</formula>
    </cfRule>
  </conditionalFormatting>
  <conditionalFormatting sqref="TO21:TO22">
    <cfRule type="cellIs" dxfId="11" priority="147" operator="equal">
      <formula>0</formula>
    </cfRule>
  </conditionalFormatting>
  <conditionalFormatting sqref="TU22 TU24">
    <cfRule type="cellIs" dxfId="10" priority="146" operator="equal">
      <formula>0</formula>
    </cfRule>
  </conditionalFormatting>
  <conditionalFormatting sqref="TW22:TW24">
    <cfRule type="cellIs" dxfId="9" priority="54" operator="equal">
      <formula>0</formula>
    </cfRule>
  </conditionalFormatting>
  <conditionalFormatting sqref="TW21:TY21">
    <cfRule type="cellIs" dxfId="8" priority="53" operator="equal">
      <formula>0</formula>
    </cfRule>
  </conditionalFormatting>
  <conditionalFormatting sqref="TX22:TX23">
    <cfRule type="cellIs" dxfId="7" priority="52" operator="equal">
      <formula>0</formula>
    </cfRule>
  </conditionalFormatting>
  <conditionalFormatting sqref="UF21:UG21 UF22 UF24:UH24">
    <cfRule type="cellIs" dxfId="6" priority="55" operator="equal">
      <formula>0</formula>
    </cfRule>
  </conditionalFormatting>
  <conditionalFormatting sqref="UG35:UO35 UQ35 UG36:UN36">
    <cfRule type="cellIs" dxfId="5" priority="1" operator="equal">
      <formula>0</formula>
    </cfRule>
  </conditionalFormatting>
  <conditionalFormatting sqref="UH21:UH22">
    <cfRule type="cellIs" dxfId="4" priority="142" operator="equal">
      <formula>0</formula>
    </cfRule>
  </conditionalFormatting>
  <conditionalFormatting sqref="UN22 UN24">
    <cfRule type="cellIs" dxfId="3" priority="141" operator="equal">
      <formula>0</formula>
    </cfRule>
  </conditionalFormatting>
  <conditionalFormatting sqref="UP22:UP24">
    <cfRule type="cellIs" dxfId="2" priority="50" operator="equal">
      <formula>0</formula>
    </cfRule>
  </conditionalFormatting>
  <conditionalFormatting sqref="UP21:UR21">
    <cfRule type="cellIs" dxfId="1" priority="49" operator="equal">
      <formula>0</formula>
    </cfRule>
  </conditionalFormatting>
  <conditionalFormatting sqref="UQ22:UQ23">
    <cfRule type="cellIs" dxfId="0" priority="48" operator="equal">
      <formula>0</formula>
    </cfRule>
  </conditionalFormatting>
  <hyperlinks>
    <hyperlink ref="A4:S4" location="名簿入力!B26" display="名簿入力ににもどる▶" xr:uid="{FC5C0620-C41C-4535-B43A-51C5371DF7DB}"/>
    <hyperlink ref="T4:UX4" location="名簿入力!B26" display="名簿入力ににもどる▶" xr:uid="{A0B944CD-635B-464B-A874-4187AC05426E}"/>
  </hyperlinks>
  <printOptions horizontalCentered="1" verticalCentered="1"/>
  <pageMargins left="0.31496062992125984" right="0.31496062992125984" top="0.35433070866141736" bottom="0.15748031496062992" header="0.31496062992125984" footer="0.31496062992125984"/>
  <pageSetup paperSize="9" orientation="portrait" r:id="rId1"/>
  <colBreaks count="29" manualBreakCount="29">
    <brk id="19" max="1048575" man="1"/>
    <brk id="38" max="1048575" man="1"/>
    <brk id="57" max="1048575" man="1"/>
    <brk id="76" max="1048575" man="1"/>
    <brk id="95" max="1048575" man="1"/>
    <brk id="114" max="1048575" man="1"/>
    <brk id="133" max="1048575" man="1"/>
    <brk id="152" max="1048575" man="1"/>
    <brk id="171" max="1048575" man="1"/>
    <brk id="190" max="1048575" man="1"/>
    <brk id="209" max="1048575" man="1"/>
    <brk id="228" max="1048575" man="1"/>
    <brk id="247" max="1048575" man="1"/>
    <brk id="266" max="1048575" man="1"/>
    <brk id="285" max="1048575" man="1"/>
    <brk id="304" max="1048575" man="1"/>
    <brk id="323" max="1048575" man="1"/>
    <brk id="342" max="1048575" man="1"/>
    <brk id="361" max="1048575" man="1"/>
    <brk id="380" max="1048575" man="1"/>
    <brk id="399" max="1048575" man="1"/>
    <brk id="418" max="1048575" man="1"/>
    <brk id="437" max="1048575" man="1"/>
    <brk id="456" max="1048575" man="1"/>
    <brk id="475" max="1048575" man="1"/>
    <brk id="494" max="1048575" man="1"/>
    <brk id="513" max="1048575" man="1"/>
    <brk id="532" max="1048575" man="1"/>
    <brk id="55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E9AD2-5769-4239-8BCE-EB013ECB6785}">
  <sheetPr codeName="Sheet3"/>
  <dimension ref="A2"/>
  <sheetViews>
    <sheetView workbookViewId="0">
      <selection activeCell="C9" sqref="C9"/>
    </sheetView>
  </sheetViews>
  <sheetFormatPr defaultRowHeight="18.75" x14ac:dyDescent="0.4"/>
  <sheetData>
    <row r="2" spans="1:1" x14ac:dyDescent="0.4">
      <c r="A2" s="26" t="s">
        <v>106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名簿入力</vt:lpstr>
      <vt:lpstr>申込書</vt:lpstr>
      <vt:lpstr>解除</vt:lpstr>
      <vt:lpstr>申込書!Print_Area</vt:lpstr>
      <vt:lpstr>名簿入力!Print_Area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yuko ms</cp:lastModifiedBy>
  <cp:lastPrinted>2025-02-18T23:04:04Z</cp:lastPrinted>
  <dcterms:created xsi:type="dcterms:W3CDTF">2018-11-22T04:31:44Z</dcterms:created>
  <dcterms:modified xsi:type="dcterms:W3CDTF">2025-08-22T00:06:12Z</dcterms:modified>
</cp:coreProperties>
</file>