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66925"/>
  <mc:AlternateContent xmlns:mc="http://schemas.openxmlformats.org/markup-compatibility/2006">
    <mc:Choice Requires="x15">
      <x15ac:absPath xmlns:x15ac="http://schemas.microsoft.com/office/spreadsheetml/2010/11/ac" url="C:\Users\y\Desktop\ホームページ用フォルダ\"/>
    </mc:Choice>
  </mc:AlternateContent>
  <xr:revisionPtr revIDLastSave="0" documentId="13_ncr:1_{BB021C78-D8B9-4B63-B19E-1319E2501B1B}" xr6:coauthVersionLast="45" xr6:coauthVersionMax="45" xr10:uidLastSave="{00000000-0000-0000-0000-000000000000}"/>
  <bookViews>
    <workbookView xWindow="-120" yWindow="-120" windowWidth="20730" windowHeight="11160" xr2:uid="{91AA2924-04B1-484B-B242-54874B9E68E5}"/>
  </bookViews>
  <sheets>
    <sheet name="名簿入力" sheetId="2" r:id="rId1"/>
    <sheet name="申込書"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2" i="1" l="1"/>
  <c r="C6" i="2" l="1"/>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12" i="2"/>
  <c r="M34" i="1"/>
  <c r="AE34" i="1" s="1"/>
  <c r="AW34" i="1" s="1"/>
  <c r="BO34" i="1" s="1"/>
  <c r="CG34" i="1" s="1"/>
  <c r="K1" i="1"/>
  <c r="E25" i="1" s="1"/>
  <c r="AC1" i="1" l="1"/>
  <c r="U19" i="1" s="1"/>
  <c r="D22" i="1"/>
  <c r="C20" i="1"/>
  <c r="D23" i="1"/>
  <c r="C18" i="1"/>
  <c r="U18" i="1"/>
  <c r="W25" i="1"/>
  <c r="C21" i="1"/>
  <c r="D24" i="1"/>
  <c r="D26" i="1"/>
  <c r="U21" i="1"/>
  <c r="V24" i="1"/>
  <c r="C19" i="1"/>
  <c r="V22" i="1"/>
  <c r="V26" i="1"/>
  <c r="U20" i="1"/>
  <c r="V23" i="1" l="1"/>
  <c r="AU1" i="1"/>
  <c r="CE32" i="1"/>
  <c r="BX32" i="1"/>
  <c r="BX31" i="1"/>
  <c r="BX30" i="1"/>
  <c r="BX29" i="1"/>
  <c r="BY28" i="1"/>
  <c r="BM32" i="1"/>
  <c r="BF32" i="1"/>
  <c r="BF31" i="1"/>
  <c r="BF30" i="1"/>
  <c r="BF29" i="1"/>
  <c r="BG28" i="1"/>
  <c r="AU32" i="1"/>
  <c r="AN32" i="1"/>
  <c r="AN31" i="1"/>
  <c r="AN30" i="1"/>
  <c r="AN29" i="1"/>
  <c r="AO28" i="1"/>
  <c r="AC32" i="1"/>
  <c r="V32" i="1"/>
  <c r="V31" i="1"/>
  <c r="V30" i="1"/>
  <c r="V29" i="1"/>
  <c r="W28" i="1"/>
  <c r="K32" i="1"/>
  <c r="D31" i="1"/>
  <c r="E28" i="1"/>
  <c r="D29" i="1"/>
  <c r="D30" i="1"/>
  <c r="AM20" i="1" l="1"/>
  <c r="BM1" i="1"/>
  <c r="AN23" i="1"/>
  <c r="AM21" i="1"/>
  <c r="AO25" i="1"/>
  <c r="AN22" i="1"/>
  <c r="AN24" i="1"/>
  <c r="AN26" i="1"/>
  <c r="AM18" i="1"/>
  <c r="AM19" i="1"/>
  <c r="CE1" i="1" l="1"/>
  <c r="BG25" i="1"/>
  <c r="BF23" i="1"/>
  <c r="BF24" i="1"/>
  <c r="BF22" i="1"/>
  <c r="BE21" i="1"/>
  <c r="BE20" i="1"/>
  <c r="BF26" i="1"/>
  <c r="BE19" i="1"/>
  <c r="BE18" i="1"/>
  <c r="BX26" i="1" l="1"/>
  <c r="BX22" i="1"/>
  <c r="BW18" i="1"/>
  <c r="BW20" i="1"/>
  <c r="BW21" i="1"/>
  <c r="BW19" i="1"/>
  <c r="BY25" i="1"/>
  <c r="BX23" i="1"/>
  <c r="BX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uthor>
  </authors>
  <commentList>
    <comment ref="F12" authorId="0" shapeId="0" xr:uid="{E90F41FB-1990-4B10-873E-B1A6863C9054}">
      <text>
        <r>
          <rPr>
            <b/>
            <sz val="18"/>
            <color indexed="81"/>
            <rFont val="游ゴシック"/>
            <family val="3"/>
            <charset val="128"/>
            <scheme val="minor"/>
          </rPr>
          <t>５名未満の場合は、印刷をされる時、ページ指定をしてから、印刷してください。
５名以上の場合は、名簿入力シートの印刷の欄で、”6”と入力していただくと6～10番まで印刷できます</t>
        </r>
      </text>
    </comment>
  </commentList>
</comments>
</file>

<file path=xl/sharedStrings.xml><?xml version="1.0" encoding="utf-8"?>
<sst xmlns="http://schemas.openxmlformats.org/spreadsheetml/2006/main" count="224" uniqueCount="65">
  <si>
    <t>印</t>
    <rPh sb="0" eb="1">
      <t>イン</t>
    </rPh>
    <phoneticPr fontId="1"/>
  </si>
  <si>
    <t>代表者氏名</t>
    <rPh sb="0" eb="3">
      <t>ダイヒョウシャ</t>
    </rPh>
    <rPh sb="3" eb="5">
      <t>シメイ</t>
    </rPh>
    <phoneticPr fontId="1"/>
  </si>
  <si>
    <t>事業場名</t>
    <rPh sb="0" eb="3">
      <t>ジギョウジョウ</t>
    </rPh>
    <rPh sb="3" eb="4">
      <t>メイ</t>
    </rPh>
    <phoneticPr fontId="1"/>
  </si>
  <si>
    <t>住所</t>
    <rPh sb="0" eb="2">
      <t>ジュウショ</t>
    </rPh>
    <phoneticPr fontId="1"/>
  </si>
  <si>
    <t>〒</t>
    <phoneticPr fontId="1"/>
  </si>
  <si>
    <t>所在地</t>
    <rPh sb="0" eb="3">
      <t>ショザイチ</t>
    </rPh>
    <phoneticPr fontId="1"/>
  </si>
  <si>
    <t>事業主の証明</t>
    <rPh sb="0" eb="3">
      <t>ジギョウヌシ</t>
    </rPh>
    <rPh sb="4" eb="6">
      <t>ショウメイ</t>
    </rPh>
    <phoneticPr fontId="1"/>
  </si>
  <si>
    <t>現住所</t>
    <rPh sb="0" eb="3">
      <t>ゲンジュウショ</t>
    </rPh>
    <phoneticPr fontId="1"/>
  </si>
  <si>
    <t>生年月日</t>
    <rPh sb="0" eb="2">
      <t>セイネン</t>
    </rPh>
    <rPh sb="2" eb="4">
      <t>ガッピ</t>
    </rPh>
    <phoneticPr fontId="1"/>
  </si>
  <si>
    <t>氏名</t>
    <rPh sb="0" eb="2">
      <t>シメイ</t>
    </rPh>
    <phoneticPr fontId="1"/>
  </si>
  <si>
    <t>フリガナ</t>
    <phoneticPr fontId="1"/>
  </si>
  <si>
    <t>受　講　者</t>
    <rPh sb="0" eb="1">
      <t>ウケ</t>
    </rPh>
    <rPh sb="2" eb="3">
      <t>コウ</t>
    </rPh>
    <rPh sb="4" eb="5">
      <t>モノ</t>
    </rPh>
    <phoneticPr fontId="1"/>
  </si>
  <si>
    <t>地区</t>
    <rPh sb="0" eb="2">
      <t>チク</t>
    </rPh>
    <phoneticPr fontId="1"/>
  </si>
  <si>
    <t>教育科目</t>
    <rPh sb="0" eb="2">
      <t>キョウイク</t>
    </rPh>
    <rPh sb="2" eb="4">
      <t>カモク</t>
    </rPh>
    <phoneticPr fontId="1"/>
  </si>
  <si>
    <t>希望受講日</t>
    <rPh sb="0" eb="2">
      <t>キボウ</t>
    </rPh>
    <rPh sb="2" eb="4">
      <t>ジュコウ</t>
    </rPh>
    <rPh sb="4" eb="5">
      <t>ビ</t>
    </rPh>
    <phoneticPr fontId="1"/>
  </si>
  <si>
    <t>※</t>
    <phoneticPr fontId="1"/>
  </si>
  <si>
    <t>受付完了</t>
    <rPh sb="0" eb="2">
      <t>ウケツケ</t>
    </rPh>
    <rPh sb="2" eb="4">
      <t>カンリョウ</t>
    </rPh>
    <phoneticPr fontId="1"/>
  </si>
  <si>
    <t>③</t>
    <phoneticPr fontId="1"/>
  </si>
  <si>
    <t>②</t>
    <phoneticPr fontId="1"/>
  </si>
  <si>
    <t>申込書に記入</t>
    <rPh sb="0" eb="3">
      <t>モウシコミショ</t>
    </rPh>
    <rPh sb="4" eb="6">
      <t>キニュウ</t>
    </rPh>
    <phoneticPr fontId="1"/>
  </si>
  <si>
    <t>①</t>
    <phoneticPr fontId="1"/>
  </si>
  <si>
    <t>お申込み方法</t>
    <phoneticPr fontId="1"/>
  </si>
  <si>
    <t>電話</t>
    <rPh sb="0" eb="2">
      <t>デンワ</t>
    </rPh>
    <phoneticPr fontId="1"/>
  </si>
  <si>
    <t>FAX</t>
    <phoneticPr fontId="1"/>
  </si>
  <si>
    <t>FAX　025-381-7714</t>
    <phoneticPr fontId="1"/>
  </si>
  <si>
    <t>受講希望日</t>
    <rPh sb="0" eb="2">
      <t>ジュコウ</t>
    </rPh>
    <rPh sb="2" eb="5">
      <t>キボウビ</t>
    </rPh>
    <phoneticPr fontId="1"/>
  </si>
  <si>
    <t>受講者</t>
    <rPh sb="0" eb="3">
      <t>ジュコウシャ</t>
    </rPh>
    <phoneticPr fontId="1"/>
  </si>
  <si>
    <t>TEL</t>
    <phoneticPr fontId="1"/>
  </si>
  <si>
    <t>社名</t>
    <rPh sb="0" eb="2">
      <t>シャメイ</t>
    </rPh>
    <phoneticPr fontId="1"/>
  </si>
  <si>
    <t>●会社データご入力下さい（印刷後押印される場合は入力不要です）</t>
    <rPh sb="1" eb="3">
      <t>カイシャ</t>
    </rPh>
    <rPh sb="7" eb="9">
      <t>ニュウリョク</t>
    </rPh>
    <rPh sb="9" eb="10">
      <t>クダ</t>
    </rPh>
    <rPh sb="13" eb="15">
      <t>インサツ</t>
    </rPh>
    <rPh sb="15" eb="16">
      <t>ゴ</t>
    </rPh>
    <rPh sb="16" eb="18">
      <t>オウイン</t>
    </rPh>
    <rPh sb="21" eb="23">
      <t>バアイ</t>
    </rPh>
    <rPh sb="24" eb="26">
      <t>ニュウリョク</t>
    </rPh>
    <rPh sb="26" eb="28">
      <t>フヨウ</t>
    </rPh>
    <phoneticPr fontId="1"/>
  </si>
  <si>
    <t>●受講者データご入力ください。</t>
    <rPh sb="1" eb="4">
      <t>ジュコウシャ</t>
    </rPh>
    <rPh sb="8" eb="10">
      <t>ニュウリョク</t>
    </rPh>
    <phoneticPr fontId="1"/>
  </si>
  <si>
    <t>№</t>
    <phoneticPr fontId="1"/>
  </si>
  <si>
    <t>代表取締役</t>
    <rPh sb="0" eb="5">
      <t>ダイトリ</t>
    </rPh>
    <phoneticPr fontId="1"/>
  </si>
  <si>
    <t>●５名ずつ転記しております。</t>
    <rPh sb="2" eb="3">
      <t>メイ</t>
    </rPh>
    <rPh sb="5" eb="7">
      <t>テンキ</t>
    </rPh>
    <phoneticPr fontId="1"/>
  </si>
  <si>
    <t>※FAXで申し込みの場合、申込書は破棄せず、当日必ずご持参ください。</t>
    <rPh sb="5" eb="6">
      <t>モウ</t>
    </rPh>
    <rPh sb="7" eb="8">
      <t>コ</t>
    </rPh>
    <rPh sb="10" eb="12">
      <t>バアイ</t>
    </rPh>
    <rPh sb="13" eb="16">
      <t>モウシコミショ</t>
    </rPh>
    <rPh sb="17" eb="19">
      <t>ハキ</t>
    </rPh>
    <rPh sb="22" eb="24">
      <t>トウジツ</t>
    </rPh>
    <rPh sb="24" eb="25">
      <t>カナラ</t>
    </rPh>
    <rPh sb="27" eb="29">
      <t>ジサン</t>
    </rPh>
    <phoneticPr fontId="1"/>
  </si>
  <si>
    <t>（入力メモ）住所欄の入力について：郵便番号を入力して変換すると該当の住所に変換されます。（ご使用のパソコンによっては変換されないかもしれません）</t>
    <rPh sb="1" eb="3">
      <t>ニュウリョク</t>
    </rPh>
    <rPh sb="6" eb="8">
      <t>ジュウショ</t>
    </rPh>
    <rPh sb="8" eb="9">
      <t>ラン</t>
    </rPh>
    <rPh sb="10" eb="12">
      <t>ニュウリョク</t>
    </rPh>
    <rPh sb="17" eb="21">
      <t>ユウビンバンゴウ</t>
    </rPh>
    <rPh sb="22" eb="24">
      <t>ニュウリョク</t>
    </rPh>
    <rPh sb="26" eb="28">
      <t>ヘンカン</t>
    </rPh>
    <rPh sb="31" eb="33">
      <t>ガイトウ</t>
    </rPh>
    <rPh sb="34" eb="36">
      <t>ジュウショ</t>
    </rPh>
    <rPh sb="37" eb="39">
      <t>ヘンカン</t>
    </rPh>
    <rPh sb="46" eb="48">
      <t>シヨウ</t>
    </rPh>
    <rPh sb="58" eb="60">
      <t>ヘンカン</t>
    </rPh>
    <phoneticPr fontId="1"/>
  </si>
  <si>
    <t>　　入力例（950-0162と入力して変換→新潟県新潟市江南区亀田大月となります。逆に新潟県新潟市江南区亀田大月と入力して変換すると郵便番号になります。※県名は必須。大字等は除外。固有の郵便番号は変換されません。地区によっては区がかぶります。以上ご参考まで）</t>
    <rPh sb="2" eb="4">
      <t>ニュウリョク</t>
    </rPh>
    <rPh sb="4" eb="5">
      <t>レイ</t>
    </rPh>
    <rPh sb="15" eb="17">
      <t>ニュウリョク</t>
    </rPh>
    <rPh sb="19" eb="21">
      <t>ヘンカン</t>
    </rPh>
    <rPh sb="22" eb="35">
      <t>９５０－０１６２</t>
    </rPh>
    <rPh sb="41" eb="42">
      <t>ギャク</t>
    </rPh>
    <rPh sb="57" eb="59">
      <t>ニュウリョク</t>
    </rPh>
    <rPh sb="61" eb="63">
      <t>ヘンカン</t>
    </rPh>
    <rPh sb="66" eb="70">
      <t>ユウビンバンゴウ</t>
    </rPh>
    <rPh sb="77" eb="79">
      <t>ケンメイ</t>
    </rPh>
    <rPh sb="80" eb="82">
      <t>ヒッス</t>
    </rPh>
    <rPh sb="83" eb="85">
      <t>オオアザ</t>
    </rPh>
    <rPh sb="85" eb="86">
      <t>ナド</t>
    </rPh>
    <rPh sb="87" eb="89">
      <t>ジョガイ</t>
    </rPh>
    <rPh sb="90" eb="92">
      <t>コユウ</t>
    </rPh>
    <rPh sb="93" eb="97">
      <t>ユウビンバンゴウ</t>
    </rPh>
    <rPh sb="98" eb="100">
      <t>ヘンカン</t>
    </rPh>
    <rPh sb="106" eb="108">
      <t>チク</t>
    </rPh>
    <rPh sb="113" eb="114">
      <t>ク</t>
    </rPh>
    <rPh sb="121" eb="123">
      <t>イジョウ</t>
    </rPh>
    <rPh sb="124" eb="126">
      <t>サンコウ</t>
    </rPh>
    <phoneticPr fontId="1"/>
  </si>
  <si>
    <t>受講票は、講習日１週間前にFAX又は郵送させていただきます。</t>
    <rPh sb="0" eb="2">
      <t>ジュコウ</t>
    </rPh>
    <rPh sb="2" eb="3">
      <t>ヒョウ</t>
    </rPh>
    <rPh sb="5" eb="7">
      <t>コウシュウ</t>
    </rPh>
    <rPh sb="7" eb="8">
      <t>ニチ</t>
    </rPh>
    <rPh sb="9" eb="11">
      <t>シュウカン</t>
    </rPh>
    <rPh sb="11" eb="12">
      <t>マエ</t>
    </rPh>
    <rPh sb="16" eb="17">
      <t>マタ</t>
    </rPh>
    <rPh sb="18" eb="20">
      <t>ユウソウ</t>
    </rPh>
    <phoneticPr fontId="1"/>
  </si>
  <si>
    <t>↑　1と入力されますと申込書シートで№1～5が印刷できます。</t>
    <rPh sb="4" eb="6">
      <t>ニュウリョク</t>
    </rPh>
    <rPh sb="11" eb="14">
      <t>モウシコミショ</t>
    </rPh>
    <rPh sb="23" eb="25">
      <t>インサツ</t>
    </rPh>
    <phoneticPr fontId="1"/>
  </si>
  <si>
    <t>　　　印刷終わりましたら6と入力されますと№6～10まで印刷できます。</t>
    <rPh sb="3" eb="5">
      <t>インサツ</t>
    </rPh>
    <rPh sb="5" eb="6">
      <t>オ</t>
    </rPh>
    <rPh sb="14" eb="16">
      <t>ニュウリョク</t>
    </rPh>
    <rPh sb="28" eb="30">
      <t>インサツ</t>
    </rPh>
    <phoneticPr fontId="1"/>
  </si>
  <si>
    <t>（チェーンソー）修了者を対象とした補講申込書</t>
    <rPh sb="8" eb="11">
      <t>シュウリョウシャ</t>
    </rPh>
    <rPh sb="12" eb="14">
      <t>タイショウ</t>
    </rPh>
    <rPh sb="17" eb="19">
      <t>ホコウ</t>
    </rPh>
    <rPh sb="19" eb="22">
      <t>モウシコミショ</t>
    </rPh>
    <phoneticPr fontId="1"/>
  </si>
  <si>
    <t>大径木補講2.5ｈ（第36条8号）・小径木補講5ｈ（第36条8号-2）</t>
    <phoneticPr fontId="1"/>
  </si>
  <si>
    <t>振込先：第四銀行　亀田駅前支店　</t>
    <rPh sb="0" eb="3">
      <t>フリコミサキ</t>
    </rPh>
    <rPh sb="4" eb="6">
      <t>ダイシ</t>
    </rPh>
    <rPh sb="6" eb="8">
      <t>ギンコウ</t>
    </rPh>
    <rPh sb="9" eb="11">
      <t>カメダ</t>
    </rPh>
    <rPh sb="11" eb="13">
      <t>エキマエ</t>
    </rPh>
    <rPh sb="13" eb="15">
      <t>シテン</t>
    </rPh>
    <phoneticPr fontId="1"/>
  </si>
  <si>
    <r>
      <t xml:space="preserve">〒950-0162
新潟市江南区亀田大月3-6-11
</t>
    </r>
    <r>
      <rPr>
        <b/>
        <sz val="14"/>
        <color theme="1"/>
        <rFont val="游ゴシック"/>
        <family val="3"/>
        <charset val="128"/>
        <scheme val="minor"/>
      </rPr>
      <t>㈱東新重工亀田講習センター</t>
    </r>
    <r>
      <rPr>
        <b/>
        <sz val="12"/>
        <color theme="1"/>
        <rFont val="游ゴシック"/>
        <family val="3"/>
        <charset val="128"/>
        <scheme val="minor"/>
      </rPr>
      <t xml:space="preserve">
</t>
    </r>
    <r>
      <rPr>
        <b/>
        <sz val="14"/>
        <color theme="1"/>
        <rFont val="游ゴシック"/>
        <family val="3"/>
        <charset val="128"/>
        <scheme val="minor"/>
      </rPr>
      <t>TEL025-381-7726</t>
    </r>
    <rPh sb="10" eb="26">
      <t>トウシンカンタン</t>
    </rPh>
    <rPh sb="28" eb="30">
      <t>トウシン</t>
    </rPh>
    <rPh sb="30" eb="32">
      <t>ジュウコウ</t>
    </rPh>
    <rPh sb="32" eb="34">
      <t>カメダ</t>
    </rPh>
    <rPh sb="34" eb="36">
      <t>コウシュウ</t>
    </rPh>
    <phoneticPr fontId="1"/>
  </si>
  <si>
    <t>１．申込書</t>
    <rPh sb="2" eb="5">
      <t>モウシコミショ</t>
    </rPh>
    <phoneticPr fontId="1"/>
  </si>
  <si>
    <t>２．修了証（大径木又は小径木）の写し</t>
    <rPh sb="2" eb="4">
      <t>シュウリョウ</t>
    </rPh>
    <rPh sb="4" eb="5">
      <t>ショウ</t>
    </rPh>
    <rPh sb="6" eb="9">
      <t>ダイケイボク</t>
    </rPh>
    <rPh sb="9" eb="10">
      <t>マタ</t>
    </rPh>
    <rPh sb="11" eb="14">
      <t>ショウケイボク</t>
    </rPh>
    <rPh sb="16" eb="17">
      <t>ウツ</t>
    </rPh>
    <phoneticPr fontId="1"/>
  </si>
  <si>
    <t>３．振込票の控え</t>
    <rPh sb="2" eb="4">
      <t>フリコミ</t>
    </rPh>
    <rPh sb="4" eb="5">
      <t>ヒョウ</t>
    </rPh>
    <rPh sb="6" eb="7">
      <t>ヒカ</t>
    </rPh>
    <phoneticPr fontId="1"/>
  </si>
  <si>
    <t>以下１～３をFAX又は郵送</t>
    <rPh sb="0" eb="2">
      <t>イカ</t>
    </rPh>
    <rPh sb="9" eb="10">
      <t>マタ</t>
    </rPh>
    <rPh sb="11" eb="13">
      <t>ユウソウ</t>
    </rPh>
    <phoneticPr fontId="1"/>
  </si>
  <si>
    <t>普通預金　１２８１７３７　亀田講習センター</t>
    <rPh sb="0" eb="2">
      <t>フツウ</t>
    </rPh>
    <rPh sb="2" eb="4">
      <t>ヨキン</t>
    </rPh>
    <phoneticPr fontId="1"/>
  </si>
  <si>
    <r>
      <t>受講料振込</t>
    </r>
    <r>
      <rPr>
        <b/>
        <sz val="10"/>
        <color theme="1"/>
        <rFont val="游ゴシック"/>
        <family val="3"/>
        <charset val="128"/>
        <scheme val="minor"/>
      </rPr>
      <t>（複数お申込みの場合はまとめてお振込みいただけます。）</t>
    </r>
    <rPh sb="0" eb="3">
      <t>ジュコウリョウ</t>
    </rPh>
    <rPh sb="3" eb="5">
      <t>フリコミ</t>
    </rPh>
    <rPh sb="6" eb="8">
      <t>フクスウ</t>
    </rPh>
    <rPh sb="9" eb="11">
      <t>モウシコ</t>
    </rPh>
    <rPh sb="13" eb="15">
      <t>バアイ</t>
    </rPh>
    <phoneticPr fontId="1"/>
  </si>
  <si>
    <t>事業者名</t>
    <rPh sb="0" eb="3">
      <t>ジギョウシャ</t>
    </rPh>
    <rPh sb="3" eb="4">
      <t>メイ</t>
    </rPh>
    <phoneticPr fontId="1"/>
  </si>
  <si>
    <t>（ご記入日）</t>
    <phoneticPr fontId="1"/>
  </si>
  <si>
    <t>亀田</t>
    <rPh sb="0" eb="2">
      <t>カメダ</t>
    </rPh>
    <phoneticPr fontId="1"/>
  </si>
  <si>
    <t>大径木・小径木</t>
    <rPh sb="0" eb="3">
      <t>ダイケイボク</t>
    </rPh>
    <rPh sb="4" eb="7">
      <t>ショウケイボク</t>
    </rPh>
    <phoneticPr fontId="1"/>
  </si>
  <si>
    <t>入力例</t>
    <rPh sb="0" eb="2">
      <t>ニュウリョク</t>
    </rPh>
    <rPh sb="2" eb="3">
      <t>レイ</t>
    </rPh>
    <phoneticPr fontId="1"/>
  </si>
  <si>
    <t>〇月〇日</t>
    <rPh sb="1" eb="2">
      <t>ガツ</t>
    </rPh>
    <rPh sb="3" eb="4">
      <t>ニチ</t>
    </rPh>
    <phoneticPr fontId="1"/>
  </si>
  <si>
    <t>〇径木</t>
    <rPh sb="1" eb="2">
      <t>ケイ</t>
    </rPh>
    <rPh sb="2" eb="3">
      <t>キ</t>
    </rPh>
    <phoneticPr fontId="1"/>
  </si>
  <si>
    <t>東新　太郎</t>
    <rPh sb="0" eb="2">
      <t>トウシン</t>
    </rPh>
    <rPh sb="3" eb="5">
      <t>タロウ</t>
    </rPh>
    <phoneticPr fontId="1"/>
  </si>
  <si>
    <t>ふりがな</t>
    <phoneticPr fontId="1"/>
  </si>
  <si>
    <t>とうしん　たろう</t>
    <phoneticPr fontId="1"/>
  </si>
  <si>
    <t>000-0000</t>
    <phoneticPr fontId="1"/>
  </si>
  <si>
    <t>〇〇市△△町〇〇××-×　〇〇アパートA-1</t>
    <rPh sb="2" eb="3">
      <t>シ</t>
    </rPh>
    <rPh sb="5" eb="6">
      <t>マチ</t>
    </rPh>
    <phoneticPr fontId="1"/>
  </si>
  <si>
    <t>ｓ〇.〇.〇</t>
    <phoneticPr fontId="1"/>
  </si>
  <si>
    <r>
      <t>（入力例）ｓ56.8.16※</t>
    </r>
    <r>
      <rPr>
        <sz val="10"/>
        <color theme="0"/>
        <rFont val="HGS創英ﾌﾟﾚｾﾞﾝｽEB"/>
        <family val="1"/>
        <charset val="128"/>
      </rPr>
      <t>ただし、他のデータをコピーして貼り付けるようでしたら、ｓ56年8月6日でもその他でも、わかれば大丈夫です。</t>
    </r>
    <rPh sb="1" eb="3">
      <t>ニュウリョク</t>
    </rPh>
    <rPh sb="3" eb="4">
      <t>レイ</t>
    </rPh>
    <rPh sb="18" eb="19">
      <t>タ</t>
    </rPh>
    <rPh sb="29" eb="30">
      <t>ハ</t>
    </rPh>
    <rPh sb="31" eb="32">
      <t>ツ</t>
    </rPh>
    <rPh sb="44" eb="45">
      <t>ネン</t>
    </rPh>
    <rPh sb="46" eb="47">
      <t>ガツ</t>
    </rPh>
    <rPh sb="48" eb="49">
      <t>ニチ</t>
    </rPh>
    <rPh sb="53" eb="54">
      <t>ホカ</t>
    </rPh>
    <rPh sb="61" eb="64">
      <t>ダイジョウブ</t>
    </rPh>
    <phoneticPr fontId="1"/>
  </si>
  <si>
    <t>印刷</t>
    <rPh sb="0" eb="2">
      <t>インサツ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</si>
</sst>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gge&quot;年&quot;m&quot;月&quot;d&quot;日&quot;;@" x16r2:formatCode16="[$-ja-JP-x-gannen]ggge&quot;年&quot;m&quot;月&quot;d&quot;日&quot;;@"/>
    <numFmt numFmtId="178" formatCode="ge&quot;年&quot;m&quot;月&quot;d&quot;日&quot;\(aaa\)"/>
  </numFmts>
  <fonts count="35">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8"/>
      <color theme="1"/>
      <name val="游ゴシック"/>
      <family val="3"/>
      <charset val="128"/>
      <scheme val="minor"/>
    </font>
    <font>
      <sz val="9"/>
      <color theme="1"/>
      <name val="HGSｺﾞｼｯｸM"/>
      <family val="3"/>
      <charset val="128"/>
    </font>
    <font>
      <sz val="12"/>
      <color theme="1"/>
      <name val="HGSｺﾞｼｯｸM"/>
      <family val="3"/>
      <charset val="128"/>
    </font>
    <font>
      <sz val="11"/>
      <name val="ＭＳ Ｐゴシック"/>
      <family val="3"/>
      <charset val="128"/>
    </font>
    <font>
      <sz val="11"/>
      <color theme="1"/>
      <name val="ＭＳ Ｐ明朝"/>
      <family val="1"/>
      <charset val="128"/>
    </font>
    <font>
      <b/>
      <sz val="16"/>
      <color theme="1"/>
      <name val="游ゴシック"/>
      <family val="3"/>
      <charset val="128"/>
      <scheme val="minor"/>
    </font>
    <font>
      <sz val="11"/>
      <color theme="1"/>
      <name val="ＭＳ Ｐゴシック"/>
      <family val="3"/>
      <charset val="128"/>
    </font>
    <font>
      <b/>
      <u/>
      <sz val="12"/>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b/>
      <sz val="9"/>
      <color theme="1"/>
      <name val="游ゴシック"/>
      <family val="3"/>
      <charset val="128"/>
      <scheme val="minor"/>
    </font>
    <font>
      <b/>
      <sz val="9"/>
      <color theme="0"/>
      <name val="游ゴシック"/>
      <family val="3"/>
      <charset val="128"/>
      <scheme val="minor"/>
    </font>
    <font>
      <b/>
      <sz val="10"/>
      <color theme="1"/>
      <name val="游ゴシック"/>
      <family val="3"/>
      <charset val="128"/>
      <scheme val="minor"/>
    </font>
    <font>
      <sz val="16"/>
      <color theme="1"/>
      <name val="HGS創英ﾌﾟﾚｾﾞﾝｽEB"/>
      <family val="1"/>
      <charset val="128"/>
    </font>
    <font>
      <sz val="10"/>
      <color theme="1"/>
      <name val="HGP創英ﾌﾟﾚｾﾞﾝｽEB"/>
      <family val="1"/>
      <charset val="128"/>
    </font>
    <font>
      <sz val="11"/>
      <color theme="1"/>
      <name val="HGP創英ﾌﾟﾚｾﾞﾝｽEB"/>
      <family val="1"/>
      <charset val="128"/>
    </font>
    <font>
      <sz val="14"/>
      <color theme="1"/>
      <name val="HGS創英ﾌﾟﾚｾﾞﾝｽEB"/>
      <family val="1"/>
      <charset val="128"/>
    </font>
    <font>
      <sz val="18"/>
      <color theme="1"/>
      <name val="HGS創英ﾌﾟﾚｾﾞﾝｽEB"/>
      <family val="1"/>
      <charset val="128"/>
    </font>
    <font>
      <sz val="12"/>
      <color theme="1"/>
      <name val="HGS創英ﾌﾟﾚｾﾞﾝｽEB"/>
      <family val="1"/>
      <charset val="128"/>
    </font>
    <font>
      <sz val="18"/>
      <color theme="1"/>
      <name val="HGP創英ﾌﾟﾚｾﾞﾝｽEB"/>
      <family val="1"/>
      <charset val="128"/>
    </font>
    <font>
      <sz val="14"/>
      <color theme="1"/>
      <name val="HGP創英ﾌﾟﾚｾﾞﾝｽEB"/>
      <family val="1"/>
      <charset val="128"/>
    </font>
    <font>
      <b/>
      <sz val="14"/>
      <color theme="1"/>
      <name val="ＭＳ Ｐゴシック"/>
      <family val="3"/>
      <charset val="128"/>
    </font>
    <font>
      <sz val="11"/>
      <color theme="0"/>
      <name val="HGS創英ﾌﾟﾚｾﾞﾝｽEB"/>
      <family val="1"/>
      <charset val="128"/>
    </font>
    <font>
      <sz val="12"/>
      <color theme="0"/>
      <name val="HGS創英ﾌﾟﾚｾﾞﾝｽEB"/>
      <family val="1"/>
      <charset val="128"/>
    </font>
    <font>
      <sz val="11"/>
      <color theme="0"/>
      <name val="ＭＳ Ｐゴシック"/>
      <family val="3"/>
      <charset val="128"/>
    </font>
    <font>
      <sz val="11"/>
      <color rgb="FFFFFF00"/>
      <name val="HGS創英ﾌﾟﾚｾﾞﾝｽEB"/>
      <family val="1"/>
      <charset val="128"/>
    </font>
    <font>
      <sz val="10"/>
      <color theme="0"/>
      <name val="HGS創英ﾌﾟﾚｾﾞﾝｽEB"/>
      <family val="1"/>
      <charset val="128"/>
    </font>
    <font>
      <b/>
      <sz val="18"/>
      <color indexed="81"/>
      <name val="游ゴシック"/>
      <family val="3"/>
      <charset val="128"/>
      <scheme val="minor"/>
    </font>
    <font>
      <b/>
      <sz val="11"/>
      <color theme="1"/>
      <name val="ＭＳ Ｐゴシック"/>
      <family val="3"/>
      <charset val="128"/>
    </font>
    <font>
      <sz val="14"/>
      <color rgb="FFFF0000"/>
      <name val="HGS創英ﾌﾟﾚｾﾞﾝｽEB"/>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2060"/>
        <bgColor indexed="64"/>
      </patternFill>
    </fill>
  </fills>
  <borders count="40">
    <border>
      <left/>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dashDot">
        <color auto="1"/>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theme="0"/>
      </left>
      <right style="thin">
        <color theme="0"/>
      </right>
      <top/>
      <bottom style="thin">
        <color theme="0"/>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8" fillId="0" borderId="0">
      <alignment vertical="center"/>
    </xf>
  </cellStyleXfs>
  <cellXfs count="148">
    <xf numFmtId="0" fontId="0" fillId="0" borderId="0" xfId="0">
      <alignment vertical="center"/>
    </xf>
    <xf numFmtId="0" fontId="7"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11" fillId="0" borderId="0" xfId="0" applyFont="1">
      <alignment vertical="center"/>
    </xf>
    <xf numFmtId="0" fontId="11" fillId="2" borderId="16" xfId="0" applyFont="1" applyFill="1" applyBorder="1" applyAlignment="1">
      <alignment horizontal="center" vertical="center"/>
    </xf>
    <xf numFmtId="176" fontId="11" fillId="2" borderId="16" xfId="0" applyNumberFormat="1" applyFont="1" applyFill="1" applyBorder="1" applyAlignment="1">
      <alignment horizontal="center" vertical="center"/>
    </xf>
    <xf numFmtId="0" fontId="11" fillId="0" borderId="0" xfId="0" applyFont="1" applyAlignment="1">
      <alignment horizontal="center" vertical="center"/>
    </xf>
    <xf numFmtId="176" fontId="11" fillId="0" borderId="0" xfId="0" applyNumberFormat="1" applyFont="1">
      <alignment vertical="center"/>
    </xf>
    <xf numFmtId="0" fontId="11" fillId="0" borderId="0" xfId="0" applyFont="1" applyProtection="1">
      <alignment vertical="center"/>
      <protection locked="0"/>
    </xf>
    <xf numFmtId="176" fontId="11" fillId="0" borderId="0" xfId="0" applyNumberFormat="1" applyFont="1" applyProtection="1">
      <alignment vertical="center"/>
      <protection locked="0"/>
    </xf>
    <xf numFmtId="0" fontId="11" fillId="0" borderId="16" xfId="0" applyFont="1" applyBorder="1" applyAlignment="1" applyProtection="1">
      <alignment horizontal="center" vertical="center" shrinkToFit="1"/>
      <protection locked="0"/>
    </xf>
    <xf numFmtId="176" fontId="11" fillId="0" borderId="16" xfId="0" applyNumberFormat="1" applyFont="1" applyBorder="1" applyAlignment="1" applyProtection="1">
      <alignment horizontal="center" vertical="center" shrinkToFit="1"/>
      <protection locked="0"/>
    </xf>
    <xf numFmtId="0" fontId="11" fillId="0" borderId="16" xfId="0" applyFont="1" applyBorder="1" applyAlignment="1" applyProtection="1">
      <alignment horizontal="left" vertical="center" shrinkToFit="1"/>
      <protection locked="0"/>
    </xf>
    <xf numFmtId="0" fontId="0" fillId="0" borderId="0" xfId="0" applyProtection="1">
      <alignment vertical="center"/>
      <protection locked="0"/>
    </xf>
    <xf numFmtId="0" fontId="11" fillId="0" borderId="31" xfId="0" applyFont="1" applyBorder="1" applyAlignment="1" applyProtection="1">
      <alignment horizontal="center" vertical="center" shrinkToFit="1"/>
      <protection locked="0"/>
    </xf>
    <xf numFmtId="0" fontId="11" fillId="0" borderId="0" xfId="0" applyFont="1" applyFill="1">
      <alignment vertical="center"/>
    </xf>
    <xf numFmtId="0" fontId="11" fillId="4" borderId="0" xfId="0" applyFont="1" applyFill="1">
      <alignment vertical="center"/>
    </xf>
    <xf numFmtId="176" fontId="11" fillId="4" borderId="0" xfId="0" applyNumberFormat="1" applyFont="1" applyFill="1">
      <alignment vertical="center"/>
    </xf>
    <xf numFmtId="0" fontId="11" fillId="0" borderId="16" xfId="0" applyFont="1" applyBorder="1" applyAlignment="1" applyProtection="1">
      <alignment horizontal="center" vertical="center" shrinkToFit="1"/>
      <protection locked="0"/>
    </xf>
    <xf numFmtId="0" fontId="4" fillId="0" borderId="0" xfId="0" applyFont="1" applyAlignment="1">
      <alignment horizontal="center" vertical="center"/>
    </xf>
    <xf numFmtId="0" fontId="14" fillId="0" borderId="0" xfId="0" applyFont="1">
      <alignment vertical="center"/>
    </xf>
    <xf numFmtId="0" fontId="4" fillId="0" borderId="0" xfId="0" applyFont="1" applyAlignment="1">
      <alignment horizontal="left" vertical="center" indent="1"/>
    </xf>
    <xf numFmtId="0" fontId="4" fillId="0" borderId="0" xfId="0" applyFont="1">
      <alignment vertical="center"/>
    </xf>
    <xf numFmtId="0" fontId="15" fillId="0" borderId="0" xfId="0" applyFont="1">
      <alignment vertical="center"/>
    </xf>
    <xf numFmtId="0" fontId="16" fillId="0" borderId="0" xfId="0" applyFont="1" applyAlignment="1">
      <alignment vertical="center" shrinkToFit="1"/>
    </xf>
    <xf numFmtId="0" fontId="3" fillId="0" borderId="0" xfId="0" applyFont="1">
      <alignment vertical="center"/>
    </xf>
    <xf numFmtId="0" fontId="12" fillId="0" borderId="0" xfId="0" applyFont="1" applyAlignment="1">
      <alignment horizontal="left" vertical="center" indent="1"/>
    </xf>
    <xf numFmtId="0" fontId="4" fillId="0" borderId="0" xfId="0" applyFont="1" applyAlignment="1">
      <alignment horizontal="left" vertical="center"/>
    </xf>
    <xf numFmtId="176" fontId="0" fillId="0" borderId="0" xfId="0" applyNumberFormat="1" applyAlignment="1">
      <alignment vertical="center" shrinkToFit="1"/>
    </xf>
    <xf numFmtId="0" fontId="19" fillId="0" borderId="13" xfId="0" applyFont="1" applyBorder="1">
      <alignment vertical="center"/>
    </xf>
    <xf numFmtId="0" fontId="19" fillId="0" borderId="0" xfId="0" applyFont="1" applyAlignment="1">
      <alignment vertical="center"/>
    </xf>
    <xf numFmtId="0" fontId="11" fillId="0" borderId="16" xfId="0" applyNumberFormat="1" applyFont="1" applyBorder="1" applyAlignment="1" applyProtection="1">
      <alignment horizontal="center" vertical="center" shrinkToFit="1"/>
      <protection locked="0"/>
    </xf>
    <xf numFmtId="0" fontId="0" fillId="0" borderId="0" xfId="0" applyAlignment="1">
      <alignment horizontal="left" vertical="center" indent="1" shrinkToFit="1"/>
    </xf>
    <xf numFmtId="0" fontId="0" fillId="0" borderId="5" xfId="0" applyBorder="1" applyAlignment="1">
      <alignment horizontal="left" vertical="center" indent="1" shrinkToFit="1"/>
    </xf>
    <xf numFmtId="178" fontId="11" fillId="0" borderId="16" xfId="0" applyNumberFormat="1" applyFont="1" applyBorder="1" applyAlignment="1" applyProtection="1">
      <alignment horizontal="center" vertical="center" shrinkToFit="1"/>
      <protection locked="0"/>
    </xf>
    <xf numFmtId="0" fontId="14" fillId="0" borderId="0" xfId="0" applyFont="1" applyAlignment="1">
      <alignment horizontal="right" vertical="center"/>
    </xf>
    <xf numFmtId="0" fontId="0" fillId="0" borderId="27" xfId="0" applyBorder="1">
      <alignment vertical="center"/>
    </xf>
    <xf numFmtId="0" fontId="11" fillId="2" borderId="16" xfId="0" applyFont="1" applyFill="1" applyBorder="1" applyAlignment="1">
      <alignment horizontal="center" vertical="center" shrinkToFit="1"/>
    </xf>
    <xf numFmtId="176" fontId="11" fillId="2" borderId="16" xfId="0" applyNumberFormat="1" applyFont="1" applyFill="1" applyBorder="1" applyAlignment="1">
      <alignment horizontal="center" vertical="center" shrinkToFit="1"/>
    </xf>
    <xf numFmtId="0" fontId="11" fillId="5" borderId="0" xfId="0" applyFont="1" applyFill="1">
      <alignment vertical="center"/>
    </xf>
    <xf numFmtId="0" fontId="29" fillId="5" borderId="0" xfId="0" applyFont="1" applyFill="1">
      <alignment vertical="center"/>
    </xf>
    <xf numFmtId="0" fontId="27" fillId="5" borderId="0" xfId="0" applyFont="1" applyFill="1">
      <alignment vertical="center"/>
    </xf>
    <xf numFmtId="0" fontId="11" fillId="5" borderId="0" xfId="0" applyFont="1" applyFill="1" applyAlignment="1">
      <alignment horizontal="center" vertical="center"/>
    </xf>
    <xf numFmtId="0" fontId="27" fillId="5" borderId="0" xfId="0" applyFont="1" applyFill="1" applyAlignment="1">
      <alignment horizontal="center" vertical="center"/>
    </xf>
    <xf numFmtId="0" fontId="27" fillId="5" borderId="33" xfId="0" applyFont="1" applyFill="1" applyBorder="1" applyAlignment="1">
      <alignment horizontal="center" vertical="center"/>
    </xf>
    <xf numFmtId="178" fontId="11" fillId="0" borderId="31" xfId="0" applyNumberFormat="1" applyFont="1" applyBorder="1" applyAlignment="1" applyProtection="1">
      <alignment horizontal="center" vertical="center" shrinkToFit="1"/>
      <protection locked="0"/>
    </xf>
    <xf numFmtId="176" fontId="11" fillId="0" borderId="31" xfId="0" applyNumberFormat="1" applyFont="1" applyBorder="1" applyAlignment="1" applyProtection="1">
      <alignment horizontal="center" vertical="center" shrinkToFit="1"/>
      <protection locked="0"/>
    </xf>
    <xf numFmtId="0" fontId="11" fillId="0" borderId="31" xfId="0" applyFont="1" applyBorder="1" applyAlignment="1" applyProtection="1">
      <alignment horizontal="left" vertical="center" shrinkToFit="1"/>
      <protection locked="0"/>
    </xf>
    <xf numFmtId="0" fontId="30" fillId="5" borderId="0" xfId="0" applyFont="1" applyFill="1">
      <alignment vertical="center"/>
    </xf>
    <xf numFmtId="0" fontId="30" fillId="5" borderId="0" xfId="0" applyFont="1" applyFill="1" applyAlignment="1" applyProtection="1">
      <alignment horizontal="center" vertical="center"/>
      <protection locked="0"/>
    </xf>
    <xf numFmtId="176" fontId="11" fillId="5" borderId="0" xfId="0" applyNumberFormat="1" applyFont="1" applyFill="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28" fillId="5" borderId="38" xfId="0" applyFont="1" applyFill="1" applyBorder="1" applyAlignment="1">
      <alignment horizontal="center" vertical="center" shrinkToFit="1"/>
    </xf>
    <xf numFmtId="176" fontId="28" fillId="5" borderId="38" xfId="0" applyNumberFormat="1" applyFont="1" applyFill="1" applyBorder="1" applyAlignment="1">
      <alignment horizontal="center" vertical="center" shrinkToFit="1"/>
    </xf>
    <xf numFmtId="0" fontId="11" fillId="2" borderId="16" xfId="0" applyFont="1" applyFill="1" applyBorder="1">
      <alignment vertical="center"/>
    </xf>
    <xf numFmtId="0" fontId="11" fillId="5" borderId="0" xfId="0" applyFont="1" applyFill="1" applyAlignment="1" applyProtection="1">
      <alignment horizontal="center" vertical="center" shrinkToFit="1"/>
      <protection locked="0"/>
    </xf>
    <xf numFmtId="0" fontId="0" fillId="5" borderId="0" xfId="0" applyFill="1">
      <alignment vertical="center"/>
    </xf>
    <xf numFmtId="176" fontId="27" fillId="5" borderId="0" xfId="0" applyNumberFormat="1" applyFont="1" applyFill="1">
      <alignment vertical="center"/>
    </xf>
    <xf numFmtId="176" fontId="26" fillId="3" borderId="0" xfId="0" applyNumberFormat="1" applyFont="1" applyFill="1" applyBorder="1" applyAlignment="1">
      <alignment horizontal="left" vertical="center" indent="1"/>
    </xf>
    <xf numFmtId="0" fontId="11" fillId="2" borderId="33"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34" xfId="0" applyFont="1" applyFill="1" applyBorder="1" applyAlignment="1">
      <alignment horizontal="center" vertical="center"/>
    </xf>
    <xf numFmtId="0" fontId="11" fillId="0" borderId="33"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5" fillId="0" borderId="0" xfId="0" applyFont="1" applyBorder="1" applyAlignment="1">
      <alignment horizontal="center" vertical="center" shrinkToFit="1"/>
    </xf>
    <xf numFmtId="0" fontId="0" fillId="0" borderId="0" xfId="0" applyAlignment="1">
      <alignment horizontal="center" vertical="center"/>
    </xf>
    <xf numFmtId="177" fontId="0" fillId="0" borderId="0" xfId="0" applyNumberFormat="1" applyAlignment="1">
      <alignment horizontal="center" vertical="center"/>
    </xf>
    <xf numFmtId="0" fontId="21" fillId="0" borderId="0" xfId="0" applyFont="1" applyAlignment="1">
      <alignment horizontal="left" vertical="center"/>
    </xf>
    <xf numFmtId="0" fontId="21" fillId="0" borderId="22"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xf>
    <xf numFmtId="0" fontId="4" fillId="0" borderId="23" xfId="0" applyFont="1" applyBorder="1" applyAlignment="1">
      <alignment horizontal="center" vertical="center"/>
    </xf>
    <xf numFmtId="0" fontId="4" fillId="0" borderId="32" xfId="0" applyFont="1" applyBorder="1" applyAlignment="1">
      <alignment horizontal="center" vertical="center"/>
    </xf>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4" fillId="0" borderId="28"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22" xfId="0" applyFont="1" applyBorder="1" applyAlignment="1">
      <alignment horizontal="center" vertical="top" shrinkToFit="1"/>
    </xf>
    <xf numFmtId="0" fontId="10" fillId="0" borderId="3" xfId="0" applyFont="1" applyBorder="1" applyAlignment="1">
      <alignment horizontal="center" vertical="top" shrinkToFit="1"/>
    </xf>
    <xf numFmtId="0" fontId="14" fillId="0" borderId="23" xfId="0" applyFont="1" applyBorder="1" applyAlignment="1">
      <alignment horizontal="center" vertical="center"/>
    </xf>
    <xf numFmtId="0" fontId="14" fillId="0" borderId="32" xfId="0" applyFont="1" applyBorder="1" applyAlignment="1">
      <alignment horizontal="center" vertical="center"/>
    </xf>
    <xf numFmtId="0" fontId="14" fillId="0" borderId="22" xfId="0" applyFont="1" applyBorder="1" applyAlignment="1">
      <alignment horizontal="center" vertical="center"/>
    </xf>
    <xf numFmtId="0" fontId="14" fillId="0" borderId="2" xfId="0" applyFont="1" applyBorder="1" applyAlignment="1">
      <alignment horizontal="center" vertical="center"/>
    </xf>
    <xf numFmtId="0" fontId="2" fillId="0" borderId="7"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4" xfId="0" applyFont="1" applyBorder="1" applyAlignment="1">
      <alignment horizontal="center" vertical="center" textRotation="255"/>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21" fillId="0" borderId="0" xfId="0" applyFont="1" applyAlignment="1">
      <alignment horizontal="left" vertical="center" indent="1" shrinkToFit="1"/>
    </xf>
    <xf numFmtId="0" fontId="21" fillId="0" borderId="5" xfId="0" applyFont="1" applyBorder="1" applyAlignment="1">
      <alignment horizontal="left" vertical="center" indent="1" shrinkToFit="1"/>
    </xf>
    <xf numFmtId="0" fontId="22" fillId="0" borderId="0" xfId="0" applyFont="1" applyAlignment="1">
      <alignment horizontal="left" vertical="center" indent="1" shrinkToFit="1"/>
    </xf>
    <xf numFmtId="0" fontId="22" fillId="0" borderId="5" xfId="0" applyFont="1" applyBorder="1" applyAlignment="1">
      <alignment horizontal="left" vertical="center" indent="1" shrinkToFit="1"/>
    </xf>
    <xf numFmtId="0" fontId="23" fillId="0" borderId="0" xfId="0" applyFont="1" applyAlignment="1">
      <alignment horizontal="left" vertical="center" indent="2" shrinkToFit="1"/>
    </xf>
    <xf numFmtId="0" fontId="3" fillId="0" borderId="28" xfId="0" applyFont="1" applyBorder="1" applyAlignment="1">
      <alignment horizontal="right" vertical="center"/>
    </xf>
    <xf numFmtId="0" fontId="3" fillId="0" borderId="0" xfId="0" applyFont="1" applyAlignment="1">
      <alignment horizontal="right" vertical="center"/>
    </xf>
    <xf numFmtId="0" fontId="3" fillId="0" borderId="22" xfId="0" applyFont="1" applyBorder="1" applyAlignment="1">
      <alignment horizontal="right" vertical="center"/>
    </xf>
    <xf numFmtId="0" fontId="3" fillId="0" borderId="3" xfId="0" applyFont="1" applyBorder="1" applyAlignment="1">
      <alignment horizontal="right" vertical="center"/>
    </xf>
    <xf numFmtId="0" fontId="21" fillId="0" borderId="0" xfId="0" applyFont="1" applyAlignment="1">
      <alignment horizontal="center" vertical="center" shrinkToFit="1"/>
    </xf>
    <xf numFmtId="0" fontId="21" fillId="0" borderId="3" xfId="0" applyFont="1" applyBorder="1" applyAlignment="1">
      <alignment horizontal="center" vertical="center" shrinkToFit="1"/>
    </xf>
    <xf numFmtId="0" fontId="3" fillId="0" borderId="0" xfId="0" applyFont="1" applyAlignment="1">
      <alignment horizontal="center" vertical="center"/>
    </xf>
    <xf numFmtId="0" fontId="3" fillId="0" borderId="3" xfId="0" applyFont="1" applyBorder="1" applyAlignment="1">
      <alignment horizontal="center" vertical="center"/>
    </xf>
    <xf numFmtId="0" fontId="21" fillId="0" borderId="5" xfId="0" applyFont="1" applyBorder="1" applyAlignment="1">
      <alignment horizontal="center" vertical="center" shrinkToFit="1"/>
    </xf>
    <xf numFmtId="0" fontId="21" fillId="0" borderId="2" xfId="0" applyFont="1" applyBorder="1" applyAlignment="1">
      <alignment horizontal="center" vertical="center" shrinkToFit="1"/>
    </xf>
    <xf numFmtId="0" fontId="14" fillId="0" borderId="7"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21" xfId="0" applyFont="1" applyBorder="1" applyAlignment="1">
      <alignment horizontal="center" vertical="center" shrinkToFit="1"/>
    </xf>
    <xf numFmtId="0" fontId="14" fillId="0" borderId="20" xfId="0" applyFont="1" applyBorder="1" applyAlignment="1">
      <alignment horizontal="center" vertical="center" shrinkToFit="1"/>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14" fillId="0" borderId="17" xfId="0" applyFont="1" applyBorder="1" applyAlignment="1">
      <alignment horizontal="center" vertical="center" shrinkToFit="1"/>
    </xf>
    <xf numFmtId="0" fontId="14" fillId="0" borderId="10" xfId="0" applyFont="1" applyBorder="1" applyAlignment="1">
      <alignment horizontal="center" vertical="center" shrinkToFit="1"/>
    </xf>
    <xf numFmtId="0" fontId="24" fillId="0" borderId="16" xfId="0" applyFont="1" applyBorder="1" applyAlignment="1">
      <alignment horizontal="center" vertical="center"/>
    </xf>
    <xf numFmtId="0" fontId="24" fillId="0" borderId="15" xfId="0" applyFont="1" applyBorder="1" applyAlignment="1">
      <alignment horizontal="center" vertical="center"/>
    </xf>
    <xf numFmtId="176" fontId="25" fillId="0" borderId="16" xfId="0" applyNumberFormat="1" applyFont="1" applyBorder="1" applyAlignment="1">
      <alignment horizontal="center" vertical="center"/>
    </xf>
    <xf numFmtId="176" fontId="25" fillId="0" borderId="29" xfId="0" applyNumberFormat="1" applyFont="1" applyBorder="1" applyAlignment="1">
      <alignment horizontal="center" vertical="center"/>
    </xf>
    <xf numFmtId="176" fontId="25" fillId="0" borderId="15" xfId="0" applyNumberFormat="1" applyFont="1" applyBorder="1" applyAlignment="1">
      <alignment horizontal="center" vertical="center"/>
    </xf>
    <xf numFmtId="0" fontId="14" fillId="0" borderId="12" xfId="0" applyFont="1" applyBorder="1" applyAlignment="1">
      <alignment horizontal="center" vertical="top" shrinkToFit="1"/>
    </xf>
    <xf numFmtId="0" fontId="14" fillId="0" borderId="14" xfId="0" applyFont="1" applyBorder="1" applyAlignment="1">
      <alignment horizontal="center" vertical="top" shrinkToFit="1"/>
    </xf>
    <xf numFmtId="0" fontId="14" fillId="0" borderId="1" xfId="0" applyFont="1" applyBorder="1" applyAlignment="1">
      <alignment horizontal="center" vertical="top" shrinkToFit="1"/>
    </xf>
    <xf numFmtId="0" fontId="14" fillId="0" borderId="10" xfId="0" applyFont="1" applyBorder="1" applyAlignment="1">
      <alignment horizontal="center" vertical="top" shrinkToFit="1"/>
    </xf>
    <xf numFmtId="0" fontId="25" fillId="0" borderId="12" xfId="0" applyFont="1" applyBorder="1" applyAlignment="1">
      <alignment horizontal="left"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25" fillId="0" borderId="9" xfId="0" applyFont="1" applyBorder="1" applyAlignment="1">
      <alignment horizontal="left" vertical="center" shrinkToFit="1"/>
    </xf>
    <xf numFmtId="0" fontId="25" fillId="0" borderId="1" xfId="0" applyFont="1" applyBorder="1" applyAlignment="1">
      <alignment horizontal="left" vertical="center" shrinkToFit="1"/>
    </xf>
    <xf numFmtId="0" fontId="25" fillId="0" borderId="8" xfId="0" applyFont="1" applyBorder="1" applyAlignment="1">
      <alignment horizontal="left" vertical="center" shrinkToFit="1"/>
    </xf>
    <xf numFmtId="0" fontId="4" fillId="0" borderId="7"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4" xfId="0" applyFont="1" applyBorder="1" applyAlignment="1">
      <alignment horizontal="center" vertical="center" textRotation="255"/>
    </xf>
    <xf numFmtId="178" fontId="18" fillId="0" borderId="25" xfId="0" applyNumberFormat="1" applyFont="1" applyBorder="1" applyAlignment="1">
      <alignment horizontal="center" vertical="center" shrinkToFit="1"/>
    </xf>
    <xf numFmtId="178" fontId="18" fillId="0" borderId="24" xfId="0" applyNumberFormat="1" applyFont="1" applyBorder="1" applyAlignment="1">
      <alignment horizontal="center" vertical="center" shrinkToFit="1"/>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24" xfId="0" applyFont="1" applyBorder="1" applyAlignment="1">
      <alignment horizontal="center" vertical="center"/>
    </xf>
    <xf numFmtId="0" fontId="34" fillId="0" borderId="0" xfId="0" applyFont="1" applyFill="1" applyAlignment="1">
      <alignment horizontal="right" vertical="center"/>
    </xf>
    <xf numFmtId="0" fontId="33" fillId="0" borderId="39" xfId="0" applyFont="1" applyBorder="1" applyAlignment="1" applyProtection="1">
      <alignment horizontal="center" vertical="center"/>
      <protection locked="0"/>
    </xf>
    <xf numFmtId="0" fontId="11" fillId="4" borderId="12" xfId="0" applyFont="1" applyFill="1" applyBorder="1" applyAlignment="1">
      <alignment horizontal="left" vertical="center"/>
    </xf>
    <xf numFmtId="0" fontId="11" fillId="4" borderId="0" xfId="0" applyFont="1" applyFill="1" applyAlignment="1">
      <alignment horizontal="left" vertical="center"/>
    </xf>
  </cellXfs>
  <cellStyles count="2">
    <cellStyle name="標準" xfId="0" builtinId="0"/>
    <cellStyle name="標準 2" xfId="1" xr:uid="{1FE7928F-594B-40D6-848A-8BA44C1E0EF7}"/>
  </cellStyles>
  <dxfs count="3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ECF3FA"/>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3960D-15B3-4F47-B2F5-9E148AFC98C6}">
  <sheetPr codeName="Sheet1">
    <tabColor rgb="FFFFFF00"/>
  </sheetPr>
  <dimension ref="A1:X181"/>
  <sheetViews>
    <sheetView tabSelected="1" zoomScale="93" zoomScaleNormal="93" workbookViewId="0">
      <selection activeCell="B17" sqref="B17"/>
    </sheetView>
  </sheetViews>
  <sheetFormatPr defaultRowHeight="13.5"/>
  <cols>
    <col min="1" max="1" width="6.125" style="4" customWidth="1"/>
    <col min="2" max="2" width="17.25" style="4" customWidth="1"/>
    <col min="3" max="3" width="10.875" style="4" customWidth="1"/>
    <col min="4" max="4" width="14.5" style="4" customWidth="1"/>
    <col min="5" max="5" width="17.75" style="4" customWidth="1"/>
    <col min="6" max="6" width="14.125" style="4" customWidth="1"/>
    <col min="7" max="7" width="17.25" style="8" customWidth="1"/>
    <col min="8" max="8" width="12.125" style="4" customWidth="1"/>
    <col min="9" max="9" width="62.125" style="4" customWidth="1"/>
    <col min="10" max="10" width="9.25" style="4" customWidth="1"/>
    <col min="11" max="11" width="16.375" style="4" customWidth="1"/>
    <col min="12" max="12" width="19.125" style="4" customWidth="1"/>
    <col min="13" max="16384" width="9" style="4"/>
  </cols>
  <sheetData>
    <row r="1" spans="1:24" ht="19.5" customHeight="1">
      <c r="A1" s="42"/>
      <c r="B1" s="17" t="s">
        <v>29</v>
      </c>
      <c r="C1" s="17"/>
      <c r="D1" s="17"/>
      <c r="E1" s="17"/>
      <c r="F1" s="17"/>
      <c r="G1" s="18"/>
      <c r="H1" s="17"/>
      <c r="I1" s="16"/>
      <c r="J1" s="40"/>
      <c r="K1" s="40"/>
      <c r="L1" s="40"/>
      <c r="M1" s="40"/>
      <c r="N1" s="40"/>
      <c r="O1" s="40"/>
      <c r="P1" s="40"/>
      <c r="Q1" s="40"/>
      <c r="R1" s="40"/>
      <c r="S1" s="40"/>
      <c r="T1" s="40"/>
      <c r="U1" s="40"/>
      <c r="V1" s="40"/>
      <c r="W1" s="40"/>
      <c r="X1" s="40"/>
    </row>
    <row r="2" spans="1:24">
      <c r="A2" s="42"/>
      <c r="B2" s="60" t="s">
        <v>28</v>
      </c>
      <c r="C2" s="61"/>
      <c r="D2" s="62"/>
      <c r="E2" s="5" t="s">
        <v>32</v>
      </c>
      <c r="F2" s="5" t="s">
        <v>27</v>
      </c>
      <c r="G2" s="6" t="s">
        <v>23</v>
      </c>
      <c r="H2" s="5" t="s">
        <v>4</v>
      </c>
      <c r="I2" s="5" t="s">
        <v>3</v>
      </c>
      <c r="J2" s="43"/>
      <c r="K2" s="43"/>
      <c r="L2" s="40"/>
      <c r="M2" s="40"/>
      <c r="N2" s="40"/>
      <c r="O2" s="40"/>
      <c r="P2" s="40"/>
      <c r="Q2" s="40"/>
      <c r="R2" s="40"/>
      <c r="S2" s="40"/>
      <c r="T2" s="40"/>
      <c r="U2" s="40"/>
      <c r="V2" s="40"/>
      <c r="W2" s="40"/>
      <c r="X2" s="40"/>
    </row>
    <row r="3" spans="1:24" s="7" customFormat="1" ht="27.75" customHeight="1">
      <c r="A3" s="44"/>
      <c r="B3" s="63"/>
      <c r="C3" s="64"/>
      <c r="D3" s="65"/>
      <c r="E3" s="11"/>
      <c r="F3" s="11"/>
      <c r="G3" s="32"/>
      <c r="H3" s="11"/>
      <c r="I3" s="11"/>
      <c r="J3" s="56"/>
      <c r="K3" s="56"/>
      <c r="L3" s="43"/>
      <c r="M3" s="43"/>
      <c r="N3" s="43"/>
      <c r="O3" s="43"/>
      <c r="P3" s="43"/>
      <c r="Q3" s="43"/>
      <c r="R3" s="43"/>
      <c r="S3" s="43"/>
      <c r="T3" s="43"/>
      <c r="U3" s="43"/>
      <c r="V3" s="43"/>
      <c r="W3" s="43"/>
      <c r="X3" s="43"/>
    </row>
    <row r="4" spans="1:24" s="7" customFormat="1" ht="11.25" customHeight="1">
      <c r="A4" s="44"/>
      <c r="B4" s="146" t="s">
        <v>33</v>
      </c>
      <c r="C4" s="146"/>
      <c r="D4" s="50"/>
      <c r="E4" s="50"/>
      <c r="F4" s="50"/>
      <c r="G4" s="51"/>
      <c r="H4" s="52"/>
      <c r="I4" s="52"/>
      <c r="J4" s="52"/>
      <c r="K4" s="52"/>
      <c r="L4" s="43"/>
      <c r="M4" s="43"/>
      <c r="N4" s="43"/>
      <c r="O4" s="43"/>
      <c r="P4" s="43"/>
      <c r="Q4" s="43"/>
      <c r="R4" s="43"/>
      <c r="S4" s="43"/>
      <c r="T4" s="43"/>
      <c r="U4" s="43"/>
      <c r="V4" s="43"/>
      <c r="W4" s="43"/>
      <c r="X4" s="43"/>
    </row>
    <row r="5" spans="1:24" ht="13.5" customHeight="1" thickBot="1">
      <c r="A5" s="42"/>
      <c r="B5" s="147"/>
      <c r="C5" s="147"/>
      <c r="D5" s="49"/>
      <c r="E5" s="49"/>
      <c r="F5" s="49"/>
      <c r="G5" s="59" t="s">
        <v>34</v>
      </c>
      <c r="H5" s="59"/>
      <c r="I5" s="59"/>
      <c r="J5" s="40"/>
      <c r="K5" s="40"/>
      <c r="L5" s="40"/>
      <c r="M5" s="40"/>
      <c r="N5" s="40"/>
      <c r="O5" s="40"/>
      <c r="P5" s="40"/>
      <c r="Q5" s="40"/>
      <c r="R5" s="40"/>
      <c r="S5" s="40"/>
      <c r="T5" s="40"/>
      <c r="U5" s="40"/>
      <c r="V5" s="40"/>
      <c r="W5" s="40"/>
      <c r="X5" s="40"/>
    </row>
    <row r="6" spans="1:24" ht="20.25" customHeight="1" thickBot="1">
      <c r="A6" s="144" t="s">
        <v>64</v>
      </c>
      <c r="B6" s="145">
        <v>1</v>
      </c>
      <c r="C6" s="49" t="str">
        <f>"　～　"&amp;DBCS(B6+4)&amp;"　までの方が申込書シートに転記されます"</f>
        <v>　～　５　までの方が申込書シートに転記されます</v>
      </c>
      <c r="D6" s="41"/>
      <c r="E6" s="41"/>
      <c r="F6" s="40"/>
      <c r="G6" s="59"/>
      <c r="H6" s="59"/>
      <c r="I6" s="59"/>
      <c r="J6" s="40"/>
      <c r="K6" s="40"/>
      <c r="L6" s="40"/>
      <c r="M6" s="40"/>
      <c r="N6" s="40"/>
      <c r="O6" s="40"/>
      <c r="P6" s="40"/>
      <c r="Q6" s="40"/>
      <c r="R6" s="40"/>
      <c r="S6" s="40"/>
      <c r="T6" s="40"/>
      <c r="U6" s="40"/>
      <c r="V6" s="40"/>
      <c r="W6" s="40"/>
      <c r="X6" s="40"/>
    </row>
    <row r="7" spans="1:24" ht="17.25" customHeight="1">
      <c r="A7" s="42"/>
      <c r="B7" s="42" t="s">
        <v>38</v>
      </c>
      <c r="C7" s="41"/>
      <c r="D7" s="41"/>
      <c r="E7" s="41"/>
      <c r="F7" s="41"/>
      <c r="G7" s="58" t="s">
        <v>35</v>
      </c>
      <c r="H7" s="42"/>
      <c r="I7" s="42"/>
      <c r="J7" s="42"/>
      <c r="K7" s="42"/>
      <c r="L7" s="42"/>
      <c r="M7" s="42"/>
      <c r="N7" s="42"/>
      <c r="O7" s="42"/>
      <c r="P7" s="42"/>
      <c r="Q7" s="42"/>
      <c r="R7" s="42"/>
      <c r="S7" s="42"/>
      <c r="T7" s="42"/>
      <c r="U7" s="42"/>
      <c r="V7" s="42"/>
      <c r="W7" s="41"/>
      <c r="X7" s="41"/>
    </row>
    <row r="8" spans="1:24" ht="17.25" customHeight="1">
      <c r="A8" s="42"/>
      <c r="B8" s="42" t="s">
        <v>39</v>
      </c>
      <c r="C8" s="41"/>
      <c r="D8" s="41"/>
      <c r="E8" s="41"/>
      <c r="F8" s="41"/>
      <c r="G8" s="58" t="s">
        <v>36</v>
      </c>
      <c r="H8" s="42"/>
      <c r="I8" s="42"/>
      <c r="J8" s="42"/>
      <c r="K8" s="42"/>
      <c r="L8" s="42"/>
      <c r="M8" s="42"/>
      <c r="N8" s="42"/>
      <c r="O8" s="42"/>
      <c r="P8" s="42"/>
      <c r="Q8" s="42"/>
      <c r="R8" s="42"/>
      <c r="S8" s="42"/>
      <c r="T8" s="42"/>
      <c r="U8" s="42"/>
      <c r="V8" s="42"/>
      <c r="W8" s="41"/>
      <c r="X8" s="41"/>
    </row>
    <row r="9" spans="1:24" ht="19.5" customHeight="1">
      <c r="A9" s="42"/>
      <c r="B9" s="17" t="s">
        <v>30</v>
      </c>
      <c r="C9" s="17"/>
      <c r="D9" s="17"/>
      <c r="E9" s="17"/>
      <c r="F9" s="41"/>
      <c r="G9" s="42" t="s">
        <v>63</v>
      </c>
      <c r="H9" s="42"/>
      <c r="I9" s="42"/>
      <c r="J9" s="42"/>
      <c r="K9" s="42"/>
      <c r="L9" s="42"/>
      <c r="M9" s="42"/>
      <c r="N9" s="42"/>
      <c r="O9" s="42"/>
      <c r="P9" s="42"/>
      <c r="Q9" s="42"/>
      <c r="R9" s="42"/>
      <c r="S9" s="42"/>
      <c r="T9" s="42"/>
      <c r="U9" s="42"/>
      <c r="V9" s="42"/>
      <c r="W9" s="41"/>
      <c r="X9" s="41"/>
    </row>
    <row r="10" spans="1:24" s="7" customFormat="1" ht="26.25" customHeight="1">
      <c r="A10" s="45" t="s">
        <v>31</v>
      </c>
      <c r="B10" s="38" t="s">
        <v>25</v>
      </c>
      <c r="C10" s="38" t="s">
        <v>12</v>
      </c>
      <c r="D10" s="38" t="s">
        <v>53</v>
      </c>
      <c r="E10" s="38" t="s">
        <v>26</v>
      </c>
      <c r="F10" s="38" t="s">
        <v>58</v>
      </c>
      <c r="G10" s="39" t="s">
        <v>8</v>
      </c>
      <c r="H10" s="38" t="s">
        <v>4</v>
      </c>
      <c r="I10" s="38" t="s">
        <v>3</v>
      </c>
      <c r="J10" s="57"/>
      <c r="K10" s="57"/>
      <c r="L10" s="43"/>
      <c r="M10" s="43"/>
      <c r="N10" s="43"/>
      <c r="O10" s="43"/>
      <c r="P10" s="43"/>
      <c r="Q10" s="43"/>
      <c r="R10" s="43"/>
      <c r="S10" s="43"/>
      <c r="T10" s="43"/>
      <c r="U10" s="43"/>
      <c r="V10" s="43"/>
      <c r="W10" s="43"/>
      <c r="X10" s="43"/>
    </row>
    <row r="11" spans="1:24" s="7" customFormat="1" ht="21.75" customHeight="1">
      <c r="A11" s="45" t="s">
        <v>54</v>
      </c>
      <c r="B11" s="53" t="s">
        <v>55</v>
      </c>
      <c r="C11" s="53" t="s">
        <v>52</v>
      </c>
      <c r="D11" s="53" t="s">
        <v>56</v>
      </c>
      <c r="E11" s="53" t="s">
        <v>57</v>
      </c>
      <c r="F11" s="53" t="s">
        <v>59</v>
      </c>
      <c r="G11" s="54" t="s">
        <v>62</v>
      </c>
      <c r="H11" s="53" t="s">
        <v>60</v>
      </c>
      <c r="I11" s="53" t="s">
        <v>61</v>
      </c>
      <c r="J11" s="57"/>
      <c r="K11" s="57"/>
      <c r="L11" s="43"/>
      <c r="M11" s="43"/>
      <c r="N11" s="43"/>
      <c r="O11" s="43"/>
      <c r="P11" s="43"/>
      <c r="Q11" s="43"/>
      <c r="R11" s="43"/>
      <c r="S11" s="43"/>
      <c r="T11" s="43"/>
      <c r="U11" s="43"/>
      <c r="V11" s="43"/>
      <c r="W11" s="43"/>
      <c r="X11" s="43"/>
    </row>
    <row r="12" spans="1:24" ht="18" customHeight="1">
      <c r="A12" s="55">
        <v>1</v>
      </c>
      <c r="B12" s="46"/>
      <c r="C12" s="15"/>
      <c r="D12" s="15"/>
      <c r="E12" s="15"/>
      <c r="F12" s="15"/>
      <c r="G12" s="47"/>
      <c r="H12" s="15"/>
      <c r="I12" s="48"/>
      <c r="J12" s="57" t="str">
        <f>IF(D12="大径木","第36条8号…2.5ｈ補講",IF(D12="小径木","第36条8号-2…5ｈ補講",""))</f>
        <v/>
      </c>
      <c r="K12" s="57"/>
      <c r="L12" s="40"/>
      <c r="M12" s="40"/>
      <c r="N12" s="40"/>
      <c r="O12" s="40"/>
      <c r="P12" s="40"/>
      <c r="Q12" s="40"/>
      <c r="R12" s="40"/>
      <c r="S12" s="40"/>
      <c r="T12" s="40"/>
      <c r="U12" s="40"/>
      <c r="V12" s="40"/>
      <c r="W12" s="40"/>
      <c r="X12" s="40"/>
    </row>
    <row r="13" spans="1:24" ht="18" customHeight="1">
      <c r="A13" s="55">
        <v>2</v>
      </c>
      <c r="B13" s="46"/>
      <c r="C13" s="15"/>
      <c r="D13" s="15"/>
      <c r="E13" s="15"/>
      <c r="F13" s="15"/>
      <c r="G13" s="47"/>
      <c r="H13" s="15"/>
      <c r="I13" s="48"/>
      <c r="J13" s="57" t="str">
        <f t="shared" ref="J13:J41" si="0">IF(D13="大径木","第36条8号…2.5ｈ補講",IF(D13="小径木","第36条8号-2…5ｈ補講",""))</f>
        <v/>
      </c>
      <c r="K13" s="57"/>
      <c r="L13" s="40"/>
      <c r="M13" s="40"/>
      <c r="N13" s="40"/>
      <c r="O13" s="40"/>
      <c r="P13" s="40"/>
      <c r="Q13" s="40"/>
      <c r="R13" s="40"/>
      <c r="S13" s="40"/>
      <c r="T13" s="40"/>
      <c r="U13" s="40"/>
      <c r="V13" s="40"/>
      <c r="W13" s="40"/>
      <c r="X13" s="40"/>
    </row>
    <row r="14" spans="1:24" ht="18" customHeight="1">
      <c r="A14" s="55">
        <v>3</v>
      </c>
      <c r="B14" s="46"/>
      <c r="C14" s="15"/>
      <c r="D14" s="15"/>
      <c r="E14" s="15"/>
      <c r="F14" s="15"/>
      <c r="G14" s="47"/>
      <c r="H14" s="15"/>
      <c r="I14" s="48"/>
      <c r="J14" s="57" t="str">
        <f t="shared" si="0"/>
        <v/>
      </c>
      <c r="K14" s="57"/>
      <c r="L14" s="40"/>
      <c r="M14" s="40"/>
      <c r="N14" s="40"/>
      <c r="O14" s="40"/>
      <c r="P14" s="40"/>
      <c r="Q14" s="40"/>
      <c r="R14" s="40"/>
      <c r="S14" s="40"/>
      <c r="T14" s="40"/>
      <c r="U14" s="40"/>
      <c r="V14" s="40"/>
      <c r="W14" s="40"/>
      <c r="X14" s="40"/>
    </row>
    <row r="15" spans="1:24" ht="18" customHeight="1">
      <c r="A15" s="55">
        <v>4</v>
      </c>
      <c r="B15" s="46"/>
      <c r="C15" s="15"/>
      <c r="D15" s="15"/>
      <c r="E15" s="15"/>
      <c r="F15" s="15"/>
      <c r="G15" s="47"/>
      <c r="H15" s="15"/>
      <c r="I15" s="48"/>
      <c r="J15" s="57" t="str">
        <f t="shared" si="0"/>
        <v/>
      </c>
      <c r="K15" s="57"/>
      <c r="L15" s="40"/>
      <c r="M15" s="40"/>
      <c r="N15" s="40"/>
      <c r="O15" s="40"/>
      <c r="P15" s="40"/>
      <c r="Q15" s="40"/>
      <c r="R15" s="40"/>
      <c r="S15" s="40"/>
      <c r="T15" s="40"/>
      <c r="U15" s="40"/>
      <c r="V15" s="40"/>
      <c r="W15" s="40"/>
      <c r="X15" s="40"/>
    </row>
    <row r="16" spans="1:24" ht="18" customHeight="1">
      <c r="A16" s="55">
        <v>5</v>
      </c>
      <c r="B16" s="46"/>
      <c r="C16" s="15"/>
      <c r="D16" s="15"/>
      <c r="E16" s="15"/>
      <c r="F16" s="15"/>
      <c r="G16" s="47"/>
      <c r="H16" s="15"/>
      <c r="I16" s="48"/>
      <c r="J16" s="57" t="str">
        <f t="shared" si="0"/>
        <v/>
      </c>
      <c r="K16" s="57"/>
      <c r="L16" s="40"/>
      <c r="M16" s="40"/>
      <c r="N16" s="40"/>
      <c r="O16" s="40"/>
      <c r="P16" s="40"/>
      <c r="Q16" s="40"/>
      <c r="R16" s="40"/>
      <c r="S16" s="40"/>
      <c r="T16" s="40"/>
      <c r="U16" s="40"/>
      <c r="V16" s="40"/>
      <c r="W16" s="40"/>
      <c r="X16" s="40"/>
    </row>
    <row r="17" spans="1:24" ht="18" customHeight="1">
      <c r="A17" s="55">
        <v>6</v>
      </c>
      <c r="B17" s="46"/>
      <c r="C17" s="15"/>
      <c r="D17" s="15"/>
      <c r="E17" s="15"/>
      <c r="F17" s="15"/>
      <c r="G17" s="47"/>
      <c r="H17" s="15"/>
      <c r="I17" s="48"/>
      <c r="J17" s="57" t="str">
        <f t="shared" si="0"/>
        <v/>
      </c>
      <c r="K17" s="57"/>
      <c r="L17" s="40"/>
      <c r="M17" s="40"/>
      <c r="N17" s="40"/>
      <c r="O17" s="40"/>
      <c r="P17" s="40"/>
      <c r="Q17" s="40"/>
      <c r="R17" s="40"/>
      <c r="S17" s="40"/>
      <c r="T17" s="40"/>
      <c r="U17" s="40"/>
      <c r="V17" s="40"/>
      <c r="W17" s="40"/>
      <c r="X17" s="40"/>
    </row>
    <row r="18" spans="1:24" ht="18" customHeight="1">
      <c r="A18" s="55">
        <v>7</v>
      </c>
      <c r="B18" s="46"/>
      <c r="C18" s="15"/>
      <c r="D18" s="15"/>
      <c r="E18" s="15"/>
      <c r="F18" s="15"/>
      <c r="G18" s="47"/>
      <c r="H18" s="15"/>
      <c r="I18" s="48"/>
      <c r="J18" s="57" t="str">
        <f t="shared" si="0"/>
        <v/>
      </c>
      <c r="K18" s="57"/>
      <c r="L18" s="40"/>
      <c r="M18" s="40"/>
      <c r="N18" s="40"/>
      <c r="O18" s="40"/>
      <c r="P18" s="40"/>
      <c r="Q18" s="40"/>
      <c r="R18" s="40"/>
      <c r="S18" s="40"/>
      <c r="T18" s="40"/>
      <c r="U18" s="40"/>
      <c r="V18" s="40"/>
      <c r="W18" s="40"/>
      <c r="X18" s="40"/>
    </row>
    <row r="19" spans="1:24" ht="18" customHeight="1">
      <c r="A19" s="55">
        <v>8</v>
      </c>
      <c r="B19" s="46"/>
      <c r="C19" s="15"/>
      <c r="D19" s="15"/>
      <c r="E19" s="15"/>
      <c r="F19" s="15"/>
      <c r="G19" s="47"/>
      <c r="H19" s="15"/>
      <c r="I19" s="48"/>
      <c r="J19" s="57" t="str">
        <f t="shared" si="0"/>
        <v/>
      </c>
      <c r="K19" s="57"/>
      <c r="L19" s="40"/>
      <c r="M19" s="40"/>
      <c r="N19" s="40"/>
      <c r="O19" s="40"/>
      <c r="P19" s="40"/>
      <c r="Q19" s="40"/>
      <c r="R19" s="40"/>
      <c r="S19" s="40"/>
      <c r="T19" s="40"/>
      <c r="U19" s="40"/>
      <c r="V19" s="40"/>
      <c r="W19" s="40"/>
      <c r="X19" s="40"/>
    </row>
    <row r="20" spans="1:24" ht="18" customHeight="1">
      <c r="A20" s="55">
        <v>9</v>
      </c>
      <c r="B20" s="46"/>
      <c r="C20" s="15"/>
      <c r="D20" s="15"/>
      <c r="E20" s="15"/>
      <c r="F20" s="15"/>
      <c r="G20" s="47"/>
      <c r="H20" s="15"/>
      <c r="I20" s="48"/>
      <c r="J20" s="57" t="str">
        <f t="shared" si="0"/>
        <v/>
      </c>
      <c r="K20" s="57"/>
      <c r="L20" s="40"/>
      <c r="M20" s="40"/>
      <c r="N20" s="40"/>
      <c r="O20" s="40"/>
      <c r="P20" s="40"/>
      <c r="Q20" s="40"/>
      <c r="R20" s="40"/>
      <c r="S20" s="40"/>
      <c r="T20" s="40"/>
      <c r="U20" s="40"/>
      <c r="V20" s="40"/>
      <c r="W20" s="40"/>
      <c r="X20" s="40"/>
    </row>
    <row r="21" spans="1:24" ht="18" customHeight="1">
      <c r="A21" s="55">
        <v>10</v>
      </c>
      <c r="B21" s="46"/>
      <c r="C21" s="15"/>
      <c r="D21" s="15"/>
      <c r="E21" s="15"/>
      <c r="F21" s="15"/>
      <c r="G21" s="47"/>
      <c r="H21" s="15"/>
      <c r="I21" s="48"/>
      <c r="J21" s="57" t="str">
        <f t="shared" si="0"/>
        <v/>
      </c>
      <c r="K21" s="57"/>
      <c r="L21" s="40"/>
      <c r="M21" s="40"/>
      <c r="N21" s="40"/>
      <c r="O21" s="40"/>
      <c r="P21" s="40"/>
      <c r="Q21" s="40"/>
      <c r="R21" s="40"/>
      <c r="S21" s="40"/>
      <c r="T21" s="40"/>
      <c r="U21" s="40"/>
      <c r="V21" s="40"/>
      <c r="W21" s="40"/>
      <c r="X21" s="40"/>
    </row>
    <row r="22" spans="1:24" ht="18" customHeight="1">
      <c r="A22" s="55">
        <v>11</v>
      </c>
      <c r="B22" s="46"/>
      <c r="C22" s="15"/>
      <c r="D22" s="15"/>
      <c r="E22" s="15"/>
      <c r="F22" s="15"/>
      <c r="G22" s="47"/>
      <c r="H22" s="15"/>
      <c r="I22" s="48"/>
      <c r="J22" s="57" t="str">
        <f t="shared" si="0"/>
        <v/>
      </c>
      <c r="K22" s="57"/>
      <c r="L22" s="40"/>
      <c r="M22" s="40"/>
      <c r="N22" s="40"/>
      <c r="O22" s="40"/>
      <c r="P22" s="40"/>
      <c r="Q22" s="40"/>
      <c r="R22" s="40"/>
      <c r="S22" s="40"/>
      <c r="T22" s="40"/>
      <c r="U22" s="40"/>
      <c r="V22" s="40"/>
      <c r="W22" s="40"/>
      <c r="X22" s="40"/>
    </row>
    <row r="23" spans="1:24" ht="18" customHeight="1">
      <c r="A23" s="55">
        <v>12</v>
      </c>
      <c r="B23" s="46"/>
      <c r="C23" s="15"/>
      <c r="D23" s="15"/>
      <c r="E23" s="15"/>
      <c r="F23" s="15"/>
      <c r="G23" s="47"/>
      <c r="H23" s="15"/>
      <c r="I23" s="48"/>
      <c r="J23" s="57" t="str">
        <f t="shared" si="0"/>
        <v/>
      </c>
      <c r="K23" s="57"/>
      <c r="L23" s="40"/>
      <c r="M23" s="40"/>
      <c r="N23" s="40"/>
      <c r="O23" s="40"/>
      <c r="P23" s="40"/>
      <c r="Q23" s="40"/>
      <c r="R23" s="40"/>
      <c r="S23" s="40"/>
      <c r="T23" s="40"/>
      <c r="U23" s="40"/>
      <c r="V23" s="40"/>
      <c r="W23" s="40"/>
      <c r="X23" s="40"/>
    </row>
    <row r="24" spans="1:24" ht="18" customHeight="1">
      <c r="A24" s="55">
        <v>13</v>
      </c>
      <c r="B24" s="46"/>
      <c r="C24" s="15"/>
      <c r="D24" s="15"/>
      <c r="E24" s="15"/>
      <c r="F24" s="15"/>
      <c r="G24" s="47"/>
      <c r="H24" s="15"/>
      <c r="I24" s="48"/>
      <c r="J24" s="57" t="str">
        <f t="shared" si="0"/>
        <v/>
      </c>
      <c r="K24" s="57"/>
      <c r="L24" s="40"/>
      <c r="M24" s="40"/>
      <c r="N24" s="40"/>
      <c r="O24" s="40"/>
      <c r="P24" s="40"/>
      <c r="Q24" s="40"/>
      <c r="R24" s="40"/>
      <c r="S24" s="40"/>
      <c r="T24" s="40"/>
      <c r="U24" s="40"/>
      <c r="V24" s="40"/>
      <c r="W24" s="40"/>
      <c r="X24" s="40"/>
    </row>
    <row r="25" spans="1:24" ht="18" customHeight="1">
      <c r="A25" s="55">
        <v>14</v>
      </c>
      <c r="B25" s="46"/>
      <c r="C25" s="15"/>
      <c r="D25" s="15"/>
      <c r="E25" s="15"/>
      <c r="F25" s="15"/>
      <c r="G25" s="47"/>
      <c r="H25" s="15"/>
      <c r="I25" s="48"/>
      <c r="J25" s="57" t="str">
        <f t="shared" si="0"/>
        <v/>
      </c>
      <c r="K25" s="57"/>
      <c r="L25" s="40"/>
      <c r="M25" s="40"/>
      <c r="N25" s="40"/>
      <c r="O25" s="40"/>
      <c r="P25" s="40"/>
      <c r="Q25" s="40"/>
      <c r="R25" s="40"/>
      <c r="S25" s="40"/>
      <c r="T25" s="40"/>
      <c r="U25" s="40"/>
      <c r="V25" s="40"/>
      <c r="W25" s="40"/>
      <c r="X25" s="40"/>
    </row>
    <row r="26" spans="1:24" ht="18" customHeight="1">
      <c r="A26" s="55">
        <v>15</v>
      </c>
      <c r="B26" s="46"/>
      <c r="C26" s="15"/>
      <c r="D26" s="15"/>
      <c r="E26" s="15"/>
      <c r="F26" s="15"/>
      <c r="G26" s="47"/>
      <c r="H26" s="15"/>
      <c r="I26" s="48"/>
      <c r="J26" s="57" t="str">
        <f t="shared" si="0"/>
        <v/>
      </c>
      <c r="K26" s="57"/>
      <c r="L26" s="40"/>
      <c r="M26" s="40"/>
      <c r="N26" s="40"/>
      <c r="O26" s="40"/>
      <c r="P26" s="40"/>
      <c r="Q26" s="40"/>
      <c r="R26" s="40"/>
      <c r="S26" s="40"/>
      <c r="T26" s="40"/>
      <c r="U26" s="40"/>
      <c r="V26" s="40"/>
      <c r="W26" s="40"/>
      <c r="X26" s="40"/>
    </row>
    <row r="27" spans="1:24" ht="18" customHeight="1">
      <c r="A27" s="55">
        <v>16</v>
      </c>
      <c r="B27" s="46"/>
      <c r="C27" s="15"/>
      <c r="D27" s="15"/>
      <c r="E27" s="15"/>
      <c r="F27" s="15"/>
      <c r="G27" s="47"/>
      <c r="H27" s="15"/>
      <c r="I27" s="48"/>
      <c r="J27" s="57" t="str">
        <f t="shared" si="0"/>
        <v/>
      </c>
      <c r="K27" s="57"/>
      <c r="L27" s="40"/>
      <c r="M27" s="40"/>
      <c r="N27" s="40"/>
      <c r="O27" s="40"/>
      <c r="P27" s="40"/>
      <c r="Q27" s="40"/>
      <c r="R27" s="40"/>
      <c r="S27" s="40"/>
      <c r="T27" s="40"/>
      <c r="U27" s="40"/>
      <c r="V27" s="40"/>
      <c r="W27" s="40"/>
      <c r="X27" s="40"/>
    </row>
    <row r="28" spans="1:24" ht="18" customHeight="1">
      <c r="A28" s="55">
        <v>17</v>
      </c>
      <c r="B28" s="46"/>
      <c r="C28" s="15"/>
      <c r="D28" s="15"/>
      <c r="E28" s="15"/>
      <c r="F28" s="15"/>
      <c r="G28" s="47"/>
      <c r="H28" s="15"/>
      <c r="I28" s="48"/>
      <c r="J28" s="57" t="str">
        <f t="shared" si="0"/>
        <v/>
      </c>
      <c r="K28" s="57"/>
      <c r="L28" s="40"/>
      <c r="M28" s="40"/>
      <c r="N28" s="40"/>
      <c r="O28" s="40"/>
      <c r="P28" s="40"/>
      <c r="Q28" s="40"/>
      <c r="R28" s="40"/>
      <c r="S28" s="40"/>
      <c r="T28" s="40"/>
      <c r="U28" s="40"/>
      <c r="V28" s="40"/>
      <c r="W28" s="40"/>
      <c r="X28" s="40"/>
    </row>
    <row r="29" spans="1:24" ht="18" customHeight="1">
      <c r="A29" s="55">
        <v>18</v>
      </c>
      <c r="B29" s="35"/>
      <c r="C29" s="19"/>
      <c r="D29" s="19"/>
      <c r="E29" s="19"/>
      <c r="F29" s="19"/>
      <c r="G29" s="12"/>
      <c r="H29" s="19"/>
      <c r="I29" s="13"/>
      <c r="J29" s="57" t="str">
        <f t="shared" si="0"/>
        <v/>
      </c>
      <c r="K29" s="57"/>
      <c r="L29" s="40"/>
      <c r="M29" s="40"/>
      <c r="N29" s="40"/>
      <c r="O29" s="40"/>
      <c r="P29" s="40"/>
      <c r="Q29" s="40"/>
      <c r="R29" s="40"/>
      <c r="S29" s="40"/>
      <c r="T29" s="40"/>
      <c r="U29" s="40"/>
      <c r="V29" s="40"/>
      <c r="W29" s="40"/>
      <c r="X29" s="40"/>
    </row>
    <row r="30" spans="1:24" ht="18" customHeight="1">
      <c r="A30" s="55">
        <v>19</v>
      </c>
      <c r="B30" s="35"/>
      <c r="C30" s="19"/>
      <c r="D30" s="19"/>
      <c r="E30" s="19"/>
      <c r="F30" s="19"/>
      <c r="G30" s="12"/>
      <c r="H30" s="19"/>
      <c r="I30" s="13"/>
      <c r="J30" s="57" t="str">
        <f t="shared" si="0"/>
        <v/>
      </c>
      <c r="K30" s="57"/>
      <c r="L30" s="40"/>
      <c r="M30" s="40"/>
      <c r="N30" s="40"/>
      <c r="O30" s="40"/>
      <c r="P30" s="40"/>
      <c r="Q30" s="40"/>
      <c r="R30" s="40"/>
      <c r="S30" s="40"/>
      <c r="T30" s="40"/>
      <c r="U30" s="40"/>
      <c r="V30" s="40"/>
      <c r="W30" s="40"/>
      <c r="X30" s="40"/>
    </row>
    <row r="31" spans="1:24" ht="18" customHeight="1">
      <c r="A31" s="55">
        <v>20</v>
      </c>
      <c r="B31" s="35"/>
      <c r="C31" s="19"/>
      <c r="D31" s="19"/>
      <c r="E31" s="19"/>
      <c r="F31" s="19"/>
      <c r="G31" s="12"/>
      <c r="H31" s="19"/>
      <c r="I31" s="13"/>
      <c r="J31" s="57" t="str">
        <f t="shared" si="0"/>
        <v/>
      </c>
      <c r="K31" s="57"/>
      <c r="L31" s="40"/>
      <c r="M31" s="40"/>
      <c r="N31" s="40"/>
      <c r="O31" s="40"/>
      <c r="P31" s="40"/>
      <c r="Q31" s="40"/>
      <c r="R31" s="40"/>
      <c r="S31" s="40"/>
      <c r="T31" s="40"/>
      <c r="U31" s="40"/>
      <c r="V31" s="40"/>
      <c r="W31" s="40"/>
      <c r="X31" s="40"/>
    </row>
    <row r="32" spans="1:24" ht="18" customHeight="1">
      <c r="A32" s="55">
        <v>21</v>
      </c>
      <c r="B32" s="35"/>
      <c r="C32" s="19"/>
      <c r="D32" s="19"/>
      <c r="E32" s="19"/>
      <c r="F32" s="19"/>
      <c r="G32" s="12"/>
      <c r="H32" s="19"/>
      <c r="I32" s="13"/>
      <c r="J32" s="57" t="str">
        <f t="shared" si="0"/>
        <v/>
      </c>
      <c r="K32" s="57"/>
      <c r="L32" s="40"/>
      <c r="M32" s="40"/>
      <c r="N32" s="40"/>
      <c r="O32" s="40"/>
      <c r="P32" s="40"/>
      <c r="Q32" s="40"/>
      <c r="R32" s="40"/>
      <c r="S32" s="40"/>
      <c r="T32" s="40"/>
      <c r="U32" s="40"/>
      <c r="V32" s="40"/>
      <c r="W32" s="40"/>
      <c r="X32" s="40"/>
    </row>
    <row r="33" spans="1:24" ht="18" customHeight="1">
      <c r="A33" s="55">
        <v>22</v>
      </c>
      <c r="B33" s="35"/>
      <c r="C33" s="19"/>
      <c r="D33" s="19"/>
      <c r="E33" s="19"/>
      <c r="F33" s="19"/>
      <c r="G33" s="12"/>
      <c r="H33" s="19"/>
      <c r="I33" s="13"/>
      <c r="J33" s="57" t="str">
        <f t="shared" si="0"/>
        <v/>
      </c>
      <c r="K33" s="57"/>
      <c r="L33" s="40"/>
      <c r="M33" s="40"/>
      <c r="N33" s="40"/>
      <c r="O33" s="40"/>
      <c r="P33" s="40"/>
      <c r="Q33" s="40"/>
      <c r="R33" s="40"/>
      <c r="S33" s="40"/>
      <c r="T33" s="40"/>
      <c r="U33" s="40"/>
      <c r="V33" s="40"/>
      <c r="W33" s="40"/>
      <c r="X33" s="40"/>
    </row>
    <row r="34" spans="1:24" ht="18" customHeight="1">
      <c r="A34" s="55">
        <v>23</v>
      </c>
      <c r="B34" s="35"/>
      <c r="C34" s="19"/>
      <c r="D34" s="19"/>
      <c r="E34" s="19"/>
      <c r="F34" s="19"/>
      <c r="G34" s="12"/>
      <c r="H34" s="19"/>
      <c r="I34" s="13"/>
      <c r="J34" s="57" t="str">
        <f t="shared" si="0"/>
        <v/>
      </c>
      <c r="K34" s="57"/>
      <c r="L34" s="40"/>
      <c r="M34" s="40"/>
      <c r="N34" s="40"/>
      <c r="O34" s="40"/>
      <c r="P34" s="40"/>
      <c r="Q34" s="40"/>
      <c r="R34" s="40"/>
      <c r="S34" s="40"/>
      <c r="T34" s="40"/>
      <c r="U34" s="40"/>
      <c r="V34" s="40"/>
      <c r="W34" s="40"/>
      <c r="X34" s="40"/>
    </row>
    <row r="35" spans="1:24" ht="18" customHeight="1">
      <c r="A35" s="55">
        <v>24</v>
      </c>
      <c r="B35" s="35"/>
      <c r="C35" s="19"/>
      <c r="D35" s="19"/>
      <c r="E35" s="19"/>
      <c r="F35" s="19"/>
      <c r="G35" s="12"/>
      <c r="H35" s="19"/>
      <c r="I35" s="13"/>
      <c r="J35" s="57" t="str">
        <f t="shared" si="0"/>
        <v/>
      </c>
      <c r="K35" s="57"/>
      <c r="L35" s="40"/>
      <c r="M35" s="40"/>
      <c r="N35" s="40"/>
      <c r="O35" s="40"/>
      <c r="P35" s="40"/>
      <c r="Q35" s="40"/>
      <c r="R35" s="40"/>
      <c r="S35" s="40"/>
      <c r="T35" s="40"/>
      <c r="U35" s="40"/>
      <c r="V35" s="40"/>
      <c r="W35" s="40"/>
      <c r="X35" s="40"/>
    </row>
    <row r="36" spans="1:24" ht="18" customHeight="1">
      <c r="A36" s="55">
        <v>25</v>
      </c>
      <c r="B36" s="35"/>
      <c r="C36" s="19"/>
      <c r="D36" s="19"/>
      <c r="E36" s="19"/>
      <c r="F36" s="19"/>
      <c r="G36" s="12"/>
      <c r="H36" s="19"/>
      <c r="I36" s="13"/>
      <c r="J36" s="57" t="str">
        <f t="shared" si="0"/>
        <v/>
      </c>
      <c r="K36" s="57"/>
      <c r="L36" s="40"/>
      <c r="M36" s="40"/>
      <c r="N36" s="40"/>
      <c r="O36" s="40"/>
      <c r="P36" s="40"/>
      <c r="Q36" s="40"/>
      <c r="R36" s="40"/>
      <c r="S36" s="40"/>
      <c r="T36" s="40"/>
      <c r="U36" s="40"/>
      <c r="V36" s="40"/>
      <c r="W36" s="40"/>
      <c r="X36" s="40"/>
    </row>
    <row r="37" spans="1:24" ht="18" customHeight="1">
      <c r="A37" s="55">
        <v>26</v>
      </c>
      <c r="B37" s="35"/>
      <c r="C37" s="19"/>
      <c r="D37" s="19"/>
      <c r="E37" s="19"/>
      <c r="F37" s="19"/>
      <c r="G37" s="12"/>
      <c r="H37" s="19"/>
      <c r="I37" s="13"/>
      <c r="J37" s="57" t="str">
        <f t="shared" si="0"/>
        <v/>
      </c>
      <c r="K37" s="57"/>
      <c r="L37" s="40"/>
      <c r="M37" s="40"/>
      <c r="N37" s="40"/>
      <c r="O37" s="40"/>
      <c r="P37" s="40"/>
      <c r="Q37" s="40"/>
      <c r="R37" s="40"/>
      <c r="S37" s="40"/>
      <c r="T37" s="40"/>
      <c r="U37" s="40"/>
      <c r="V37" s="40"/>
      <c r="W37" s="40"/>
      <c r="X37" s="40"/>
    </row>
    <row r="38" spans="1:24" ht="18" customHeight="1">
      <c r="A38" s="55">
        <v>27</v>
      </c>
      <c r="B38" s="35"/>
      <c r="C38" s="19"/>
      <c r="D38" s="19"/>
      <c r="E38" s="19"/>
      <c r="F38" s="19"/>
      <c r="G38" s="12"/>
      <c r="H38" s="19"/>
      <c r="I38" s="13"/>
      <c r="J38" s="57" t="str">
        <f t="shared" si="0"/>
        <v/>
      </c>
      <c r="K38" s="57"/>
      <c r="L38" s="40"/>
      <c r="M38" s="40"/>
      <c r="N38" s="40"/>
      <c r="O38" s="40"/>
      <c r="P38" s="40"/>
      <c r="Q38" s="40"/>
      <c r="R38" s="40"/>
      <c r="S38" s="40"/>
      <c r="T38" s="40"/>
      <c r="U38" s="40"/>
      <c r="V38" s="40"/>
      <c r="W38" s="40"/>
      <c r="X38" s="40"/>
    </row>
    <row r="39" spans="1:24" ht="18" customHeight="1">
      <c r="A39" s="55">
        <v>28</v>
      </c>
      <c r="B39" s="35"/>
      <c r="C39" s="19"/>
      <c r="D39" s="19"/>
      <c r="E39" s="19"/>
      <c r="F39" s="19"/>
      <c r="G39" s="12"/>
      <c r="H39" s="19"/>
      <c r="I39" s="13"/>
      <c r="J39" s="57" t="str">
        <f t="shared" si="0"/>
        <v/>
      </c>
      <c r="K39" s="57"/>
      <c r="L39" s="40"/>
      <c r="M39" s="40"/>
      <c r="N39" s="40"/>
      <c r="O39" s="40"/>
      <c r="P39" s="40"/>
      <c r="Q39" s="40"/>
      <c r="R39" s="40"/>
      <c r="S39" s="40"/>
      <c r="T39" s="40"/>
      <c r="U39" s="40"/>
      <c r="V39" s="40"/>
      <c r="W39" s="40"/>
      <c r="X39" s="40"/>
    </row>
    <row r="40" spans="1:24" ht="18" customHeight="1">
      <c r="A40" s="55">
        <v>29</v>
      </c>
      <c r="B40" s="35"/>
      <c r="C40" s="19"/>
      <c r="D40" s="19"/>
      <c r="E40" s="19"/>
      <c r="F40" s="19"/>
      <c r="G40" s="12"/>
      <c r="H40" s="19"/>
      <c r="I40" s="13"/>
      <c r="J40" s="57" t="str">
        <f t="shared" si="0"/>
        <v/>
      </c>
      <c r="K40" s="57"/>
      <c r="L40" s="40"/>
      <c r="M40" s="40"/>
      <c r="N40" s="40"/>
      <c r="O40" s="40"/>
      <c r="P40" s="40"/>
      <c r="Q40" s="40"/>
      <c r="R40" s="40"/>
      <c r="S40" s="40"/>
      <c r="T40" s="40"/>
      <c r="U40" s="40"/>
      <c r="V40" s="40"/>
      <c r="W40" s="40"/>
      <c r="X40" s="40"/>
    </row>
    <row r="41" spans="1:24" ht="18" customHeight="1">
      <c r="A41" s="55">
        <v>30</v>
      </c>
      <c r="B41" s="35"/>
      <c r="C41" s="19"/>
      <c r="D41" s="19"/>
      <c r="E41" s="19"/>
      <c r="F41" s="19"/>
      <c r="G41" s="12"/>
      <c r="H41" s="19"/>
      <c r="I41" s="13"/>
      <c r="J41" s="57" t="str">
        <f t="shared" si="0"/>
        <v/>
      </c>
      <c r="K41" s="57"/>
      <c r="L41" s="40"/>
      <c r="M41" s="40"/>
      <c r="N41" s="40"/>
      <c r="O41" s="40"/>
      <c r="P41" s="40"/>
      <c r="Q41" s="40"/>
      <c r="R41" s="40"/>
      <c r="S41" s="40"/>
      <c r="T41" s="40"/>
      <c r="U41" s="40"/>
      <c r="V41" s="40"/>
      <c r="W41" s="40"/>
      <c r="X41" s="40"/>
    </row>
    <row r="42" spans="1:24" ht="18.75">
      <c r="B42" s="14"/>
      <c r="C42" s="9"/>
      <c r="D42" s="9"/>
      <c r="E42" s="9"/>
      <c r="F42" s="9"/>
      <c r="G42" s="9"/>
      <c r="H42" s="9"/>
      <c r="I42" s="9"/>
      <c r="J42" s="9"/>
      <c r="K42" s="9"/>
    </row>
    <row r="43" spans="1:24">
      <c r="B43" s="9"/>
      <c r="C43" s="9"/>
      <c r="D43" s="9"/>
      <c r="E43" s="9"/>
      <c r="F43" s="9"/>
      <c r="G43" s="9"/>
      <c r="H43" s="9"/>
      <c r="I43" s="9"/>
      <c r="J43" s="9"/>
      <c r="K43" s="9"/>
    </row>
    <row r="44" spans="1:24">
      <c r="B44" s="9"/>
      <c r="C44" s="9"/>
      <c r="D44" s="9"/>
      <c r="E44" s="9"/>
      <c r="F44" s="9"/>
      <c r="G44" s="9"/>
      <c r="H44" s="9"/>
      <c r="I44" s="9"/>
      <c r="J44" s="9"/>
      <c r="K44" s="9"/>
    </row>
    <row r="45" spans="1:24">
      <c r="B45" s="9"/>
      <c r="C45" s="9"/>
      <c r="D45" s="9"/>
      <c r="E45" s="9"/>
      <c r="F45" s="9"/>
      <c r="G45" s="9"/>
      <c r="H45" s="9"/>
      <c r="I45" s="9"/>
      <c r="J45" s="9"/>
      <c r="K45" s="9"/>
    </row>
    <row r="46" spans="1:24">
      <c r="B46" s="9"/>
      <c r="C46" s="9"/>
      <c r="D46" s="9"/>
      <c r="E46" s="9"/>
      <c r="F46" s="9"/>
      <c r="G46" s="9"/>
      <c r="H46" s="9"/>
      <c r="I46" s="9"/>
      <c r="J46" s="9"/>
      <c r="K46" s="9"/>
    </row>
    <row r="47" spans="1:24">
      <c r="B47" s="9"/>
      <c r="C47" s="9"/>
      <c r="D47" s="9"/>
      <c r="E47" s="9"/>
      <c r="F47" s="9"/>
      <c r="G47" s="9"/>
      <c r="H47" s="9"/>
      <c r="I47" s="9"/>
      <c r="J47" s="9"/>
      <c r="K47" s="9"/>
    </row>
    <row r="48" spans="1:24">
      <c r="B48" s="9"/>
      <c r="C48" s="9"/>
      <c r="D48" s="9"/>
      <c r="E48" s="9"/>
      <c r="F48" s="9"/>
      <c r="G48" s="9"/>
      <c r="H48" s="9"/>
      <c r="I48" s="9"/>
      <c r="J48" s="9"/>
      <c r="K48" s="9"/>
    </row>
    <row r="49" spans="2:11">
      <c r="B49" s="9"/>
      <c r="C49" s="9"/>
      <c r="D49" s="9"/>
      <c r="E49" s="9"/>
      <c r="F49" s="9"/>
      <c r="G49" s="10"/>
      <c r="H49" s="9"/>
      <c r="I49" s="9"/>
      <c r="J49" s="9"/>
      <c r="K49" s="9"/>
    </row>
    <row r="50" spans="2:11">
      <c r="B50" s="9"/>
      <c r="C50" s="9"/>
      <c r="D50" s="9"/>
      <c r="E50" s="9"/>
      <c r="F50" s="9"/>
      <c r="G50" s="10"/>
      <c r="H50" s="9"/>
      <c r="I50" s="9"/>
      <c r="J50" s="9"/>
      <c r="K50" s="9"/>
    </row>
    <row r="51" spans="2:11">
      <c r="B51" s="9"/>
      <c r="C51" s="9"/>
      <c r="D51" s="9"/>
      <c r="E51" s="9"/>
      <c r="F51" s="9"/>
      <c r="G51" s="10"/>
      <c r="H51" s="9"/>
      <c r="I51" s="9"/>
      <c r="J51" s="9"/>
      <c r="K51" s="9"/>
    </row>
    <row r="52" spans="2:11">
      <c r="B52" s="9"/>
      <c r="C52" s="9"/>
      <c r="D52" s="9"/>
      <c r="E52" s="9"/>
      <c r="F52" s="9"/>
      <c r="G52" s="10"/>
      <c r="H52" s="9"/>
      <c r="I52" s="9"/>
      <c r="J52" s="9"/>
      <c r="K52" s="9"/>
    </row>
    <row r="53" spans="2:11">
      <c r="B53" s="9"/>
      <c r="C53" s="9"/>
      <c r="D53" s="9"/>
      <c r="E53" s="9"/>
      <c r="F53" s="9"/>
      <c r="G53" s="10"/>
      <c r="H53" s="9"/>
      <c r="I53" s="9"/>
      <c r="J53" s="9"/>
      <c r="K53" s="9"/>
    </row>
    <row r="54" spans="2:11">
      <c r="B54" s="9"/>
      <c r="C54" s="9"/>
      <c r="D54" s="9"/>
      <c r="E54" s="9"/>
      <c r="F54" s="9"/>
      <c r="G54" s="10"/>
      <c r="H54" s="9"/>
      <c r="I54" s="9"/>
      <c r="J54" s="9"/>
      <c r="K54" s="9"/>
    </row>
    <row r="55" spans="2:11">
      <c r="B55" s="9"/>
      <c r="C55" s="9"/>
      <c r="D55" s="9"/>
      <c r="E55" s="9"/>
      <c r="F55" s="9"/>
      <c r="G55" s="10"/>
      <c r="H55" s="9"/>
      <c r="I55" s="9"/>
      <c r="J55" s="9"/>
      <c r="K55" s="9"/>
    </row>
    <row r="56" spans="2:11">
      <c r="B56" s="9"/>
      <c r="C56" s="9"/>
      <c r="D56" s="9"/>
      <c r="E56" s="9"/>
      <c r="F56" s="9"/>
      <c r="G56" s="10"/>
      <c r="H56" s="9"/>
      <c r="I56" s="9"/>
      <c r="J56" s="9"/>
      <c r="K56" s="9"/>
    </row>
    <row r="57" spans="2:11">
      <c r="B57" s="9"/>
      <c r="C57" s="9"/>
      <c r="D57" s="9"/>
      <c r="E57" s="9"/>
      <c r="F57" s="9"/>
      <c r="G57" s="10"/>
      <c r="H57" s="9"/>
      <c r="I57" s="9"/>
      <c r="J57" s="9"/>
      <c r="K57" s="9"/>
    </row>
    <row r="58" spans="2:11">
      <c r="B58" s="9"/>
      <c r="C58" s="9"/>
      <c r="D58" s="9"/>
      <c r="E58" s="9"/>
      <c r="F58" s="9"/>
      <c r="G58" s="10"/>
      <c r="H58" s="9"/>
      <c r="I58" s="9"/>
      <c r="J58" s="9"/>
      <c r="K58" s="9"/>
    </row>
    <row r="59" spans="2:11">
      <c r="B59" s="9"/>
      <c r="C59" s="9"/>
      <c r="D59" s="9"/>
      <c r="E59" s="9"/>
      <c r="F59" s="9"/>
      <c r="G59" s="10"/>
      <c r="H59" s="9"/>
      <c r="I59" s="9"/>
      <c r="J59" s="9"/>
      <c r="K59" s="9"/>
    </row>
    <row r="60" spans="2:11">
      <c r="B60" s="9"/>
      <c r="C60" s="9"/>
      <c r="D60" s="9"/>
      <c r="E60" s="9"/>
      <c r="F60" s="9"/>
      <c r="G60" s="10"/>
      <c r="H60" s="9"/>
      <c r="I60" s="9"/>
      <c r="J60" s="9"/>
      <c r="K60" s="9"/>
    </row>
    <row r="61" spans="2:11">
      <c r="B61" s="9"/>
      <c r="C61" s="9"/>
      <c r="D61" s="9"/>
      <c r="E61" s="9"/>
      <c r="F61" s="9"/>
      <c r="G61" s="10"/>
      <c r="H61" s="9"/>
      <c r="I61" s="9"/>
      <c r="J61" s="9"/>
      <c r="K61" s="9"/>
    </row>
    <row r="62" spans="2:11">
      <c r="B62" s="9"/>
      <c r="C62" s="9"/>
      <c r="D62" s="9"/>
      <c r="E62" s="9"/>
      <c r="F62" s="9"/>
      <c r="G62" s="10"/>
      <c r="H62" s="9"/>
      <c r="I62" s="9"/>
      <c r="J62" s="9"/>
      <c r="K62" s="9"/>
    </row>
    <row r="63" spans="2:11">
      <c r="B63" s="9"/>
      <c r="C63" s="9"/>
      <c r="D63" s="9"/>
      <c r="E63" s="9"/>
      <c r="F63" s="9"/>
      <c r="G63" s="10"/>
      <c r="H63" s="9"/>
      <c r="I63" s="9"/>
      <c r="J63" s="9"/>
      <c r="K63" s="9"/>
    </row>
    <row r="64" spans="2:11">
      <c r="B64" s="9"/>
      <c r="C64" s="9"/>
      <c r="D64" s="9"/>
      <c r="E64" s="9"/>
      <c r="F64" s="9"/>
      <c r="G64" s="10"/>
      <c r="H64" s="9"/>
      <c r="I64" s="9"/>
      <c r="J64" s="9"/>
      <c r="K64" s="9"/>
    </row>
    <row r="65" spans="2:11">
      <c r="B65" s="9"/>
      <c r="C65" s="9"/>
      <c r="D65" s="9"/>
      <c r="E65" s="9"/>
      <c r="F65" s="9"/>
      <c r="G65" s="10"/>
      <c r="H65" s="9"/>
      <c r="I65" s="9"/>
      <c r="J65" s="9"/>
      <c r="K65" s="9"/>
    </row>
    <row r="66" spans="2:11">
      <c r="B66" s="9"/>
      <c r="C66" s="9"/>
      <c r="D66" s="9"/>
      <c r="E66" s="9"/>
      <c r="F66" s="9"/>
      <c r="G66" s="10"/>
      <c r="H66" s="9"/>
      <c r="I66" s="9"/>
      <c r="J66" s="9"/>
      <c r="K66" s="9"/>
    </row>
    <row r="67" spans="2:11">
      <c r="B67" s="9"/>
      <c r="C67" s="9"/>
      <c r="D67" s="9"/>
      <c r="E67" s="9"/>
      <c r="F67" s="9"/>
      <c r="G67" s="10"/>
      <c r="H67" s="9"/>
      <c r="I67" s="9"/>
      <c r="J67" s="9"/>
      <c r="K67" s="9"/>
    </row>
    <row r="68" spans="2:11">
      <c r="B68" s="9"/>
      <c r="C68" s="9"/>
      <c r="D68" s="9"/>
      <c r="E68" s="9"/>
      <c r="F68" s="9"/>
      <c r="G68" s="10"/>
      <c r="H68" s="9"/>
      <c r="I68" s="9"/>
      <c r="J68" s="9"/>
      <c r="K68" s="9"/>
    </row>
    <row r="69" spans="2:11">
      <c r="B69" s="9"/>
      <c r="C69" s="9"/>
      <c r="D69" s="9"/>
      <c r="E69" s="9"/>
      <c r="F69" s="9"/>
      <c r="G69" s="10"/>
      <c r="H69" s="9"/>
      <c r="I69" s="9"/>
      <c r="J69" s="9"/>
      <c r="K69" s="9"/>
    </row>
    <row r="70" spans="2:11">
      <c r="B70" s="9"/>
      <c r="C70" s="9"/>
      <c r="D70" s="9"/>
      <c r="E70" s="9"/>
      <c r="F70" s="9"/>
      <c r="G70" s="10"/>
      <c r="H70" s="9"/>
      <c r="I70" s="9"/>
      <c r="J70" s="9"/>
      <c r="K70" s="9"/>
    </row>
    <row r="71" spans="2:11">
      <c r="B71" s="9"/>
      <c r="C71" s="9"/>
      <c r="D71" s="9"/>
      <c r="E71" s="9"/>
      <c r="F71" s="9"/>
      <c r="G71" s="10"/>
      <c r="H71" s="9"/>
      <c r="I71" s="9"/>
      <c r="J71" s="9"/>
      <c r="K71" s="9"/>
    </row>
    <row r="72" spans="2:11">
      <c r="B72" s="9"/>
      <c r="C72" s="9"/>
      <c r="D72" s="9"/>
      <c r="E72" s="9"/>
      <c r="F72" s="9"/>
      <c r="G72" s="10"/>
      <c r="H72" s="9"/>
      <c r="I72" s="9"/>
      <c r="J72" s="9"/>
      <c r="K72" s="9"/>
    </row>
    <row r="73" spans="2:11">
      <c r="B73" s="9"/>
      <c r="C73" s="9"/>
      <c r="D73" s="9"/>
      <c r="E73" s="9"/>
      <c r="F73" s="9"/>
      <c r="G73" s="10"/>
      <c r="H73" s="9"/>
      <c r="I73" s="9"/>
      <c r="J73" s="9"/>
      <c r="K73" s="9"/>
    </row>
    <row r="74" spans="2:11">
      <c r="B74" s="9"/>
      <c r="C74" s="9"/>
      <c r="D74" s="9"/>
      <c r="E74" s="9"/>
      <c r="F74" s="9"/>
      <c r="G74" s="10"/>
      <c r="H74" s="9"/>
      <c r="I74" s="9"/>
      <c r="J74" s="9"/>
      <c r="K74" s="9"/>
    </row>
    <row r="75" spans="2:11">
      <c r="B75" s="9"/>
      <c r="C75" s="9"/>
      <c r="D75" s="9"/>
      <c r="E75" s="9"/>
      <c r="F75" s="9"/>
      <c r="G75" s="10"/>
      <c r="H75" s="9"/>
      <c r="I75" s="9"/>
      <c r="J75" s="9"/>
      <c r="K75" s="9"/>
    </row>
    <row r="76" spans="2:11">
      <c r="B76" s="9"/>
      <c r="C76" s="9"/>
      <c r="D76" s="9"/>
      <c r="E76" s="9"/>
      <c r="F76" s="9"/>
      <c r="G76" s="10"/>
      <c r="H76" s="9"/>
      <c r="I76" s="9"/>
      <c r="J76" s="9"/>
      <c r="K76" s="9"/>
    </row>
    <row r="77" spans="2:11">
      <c r="B77" s="9"/>
      <c r="C77" s="9"/>
      <c r="D77" s="9"/>
      <c r="E77" s="9"/>
      <c r="F77" s="9"/>
      <c r="G77" s="10"/>
      <c r="H77" s="9"/>
      <c r="I77" s="9"/>
      <c r="J77" s="9"/>
      <c r="K77" s="9"/>
    </row>
    <row r="78" spans="2:11">
      <c r="B78" s="9"/>
      <c r="C78" s="9"/>
      <c r="D78" s="9"/>
      <c r="E78" s="9"/>
      <c r="F78" s="9"/>
      <c r="G78" s="10"/>
      <c r="H78" s="9"/>
      <c r="I78" s="9"/>
      <c r="J78" s="9"/>
      <c r="K78" s="9"/>
    </row>
    <row r="79" spans="2:11">
      <c r="B79" s="9"/>
      <c r="C79" s="9"/>
      <c r="D79" s="9"/>
      <c r="E79" s="9"/>
      <c r="F79" s="9"/>
      <c r="G79" s="10"/>
      <c r="H79" s="9"/>
      <c r="I79" s="9"/>
      <c r="J79" s="9"/>
      <c r="K79" s="9"/>
    </row>
    <row r="80" spans="2:11">
      <c r="B80" s="9"/>
      <c r="C80" s="9"/>
      <c r="D80" s="9"/>
      <c r="E80" s="9"/>
      <c r="F80" s="9"/>
      <c r="G80" s="10"/>
      <c r="H80" s="9"/>
      <c r="I80" s="9"/>
      <c r="J80" s="9"/>
      <c r="K80" s="9"/>
    </row>
    <row r="81" spans="2:11">
      <c r="B81" s="9"/>
      <c r="C81" s="9"/>
      <c r="D81" s="9"/>
      <c r="E81" s="9"/>
      <c r="F81" s="9"/>
      <c r="G81" s="10"/>
      <c r="H81" s="9"/>
      <c r="I81" s="9"/>
      <c r="J81" s="9"/>
      <c r="K81" s="9"/>
    </row>
    <row r="82" spans="2:11">
      <c r="B82" s="9"/>
      <c r="C82" s="9"/>
      <c r="D82" s="9"/>
      <c r="E82" s="9"/>
      <c r="F82" s="9"/>
      <c r="G82" s="10"/>
      <c r="H82" s="9"/>
      <c r="I82" s="9"/>
      <c r="J82" s="9"/>
      <c r="K82" s="9"/>
    </row>
    <row r="83" spans="2:11">
      <c r="B83" s="9"/>
      <c r="C83" s="9"/>
      <c r="D83" s="9"/>
      <c r="E83" s="9"/>
      <c r="F83" s="9"/>
      <c r="G83" s="10"/>
      <c r="H83" s="9"/>
      <c r="I83" s="9"/>
      <c r="J83" s="9"/>
      <c r="K83" s="9"/>
    </row>
    <row r="84" spans="2:11">
      <c r="B84" s="9"/>
      <c r="C84" s="9"/>
      <c r="D84" s="9"/>
      <c r="E84" s="9"/>
      <c r="F84" s="9"/>
      <c r="G84" s="10"/>
      <c r="H84" s="9"/>
      <c r="I84" s="9"/>
      <c r="J84" s="9"/>
      <c r="K84" s="9"/>
    </row>
    <row r="85" spans="2:11">
      <c r="B85" s="9"/>
      <c r="C85" s="9"/>
      <c r="D85" s="9"/>
      <c r="E85" s="9"/>
      <c r="F85" s="9"/>
      <c r="G85" s="10"/>
      <c r="H85" s="9"/>
      <c r="I85" s="9"/>
      <c r="J85" s="9"/>
      <c r="K85" s="9"/>
    </row>
    <row r="86" spans="2:11">
      <c r="B86" s="9"/>
      <c r="C86" s="9"/>
      <c r="D86" s="9"/>
      <c r="E86" s="9"/>
      <c r="F86" s="9"/>
      <c r="G86" s="10"/>
      <c r="H86" s="9"/>
      <c r="I86" s="9"/>
      <c r="J86" s="9"/>
      <c r="K86" s="9"/>
    </row>
    <row r="87" spans="2:11">
      <c r="B87" s="9"/>
      <c r="C87" s="9"/>
      <c r="D87" s="9"/>
      <c r="E87" s="9"/>
      <c r="F87" s="9"/>
      <c r="G87" s="10"/>
      <c r="H87" s="9"/>
      <c r="I87" s="9"/>
      <c r="J87" s="9"/>
      <c r="K87" s="9"/>
    </row>
    <row r="88" spans="2:11">
      <c r="B88" s="9"/>
      <c r="C88" s="9"/>
      <c r="D88" s="9"/>
      <c r="E88" s="9"/>
      <c r="F88" s="9"/>
      <c r="G88" s="10"/>
      <c r="H88" s="9"/>
      <c r="I88" s="9"/>
      <c r="J88" s="9"/>
      <c r="K88" s="9"/>
    </row>
    <row r="89" spans="2:11">
      <c r="B89" s="9"/>
      <c r="C89" s="9"/>
      <c r="D89" s="9"/>
      <c r="E89" s="9"/>
      <c r="F89" s="9"/>
      <c r="G89" s="10"/>
      <c r="H89" s="9"/>
      <c r="I89" s="9"/>
      <c r="J89" s="9"/>
      <c r="K89" s="9"/>
    </row>
    <row r="90" spans="2:11">
      <c r="B90" s="9"/>
      <c r="C90" s="9"/>
      <c r="D90" s="9"/>
      <c r="E90" s="9"/>
      <c r="F90" s="9"/>
      <c r="G90" s="10"/>
      <c r="H90" s="9"/>
      <c r="I90" s="9"/>
      <c r="J90" s="9"/>
      <c r="K90" s="9"/>
    </row>
    <row r="91" spans="2:11">
      <c r="B91" s="9"/>
      <c r="C91" s="9"/>
      <c r="D91" s="9"/>
      <c r="E91" s="9"/>
      <c r="F91" s="9"/>
      <c r="G91" s="10"/>
      <c r="H91" s="9"/>
      <c r="I91" s="9"/>
      <c r="J91" s="9"/>
      <c r="K91" s="9"/>
    </row>
    <row r="92" spans="2:11">
      <c r="B92" s="9"/>
      <c r="C92" s="9"/>
      <c r="D92" s="9"/>
      <c r="E92" s="9"/>
      <c r="F92" s="9"/>
      <c r="G92" s="10"/>
      <c r="H92" s="9"/>
      <c r="I92" s="9"/>
      <c r="J92" s="9"/>
      <c r="K92" s="9"/>
    </row>
    <row r="93" spans="2:11">
      <c r="B93" s="9"/>
      <c r="C93" s="9"/>
      <c r="D93" s="9"/>
      <c r="E93" s="9"/>
      <c r="F93" s="9"/>
      <c r="G93" s="10"/>
      <c r="H93" s="9"/>
      <c r="I93" s="9"/>
      <c r="J93" s="9"/>
      <c r="K93" s="9"/>
    </row>
    <row r="94" spans="2:11">
      <c r="B94" s="9"/>
      <c r="C94" s="9"/>
      <c r="D94" s="9"/>
      <c r="E94" s="9"/>
      <c r="F94" s="9"/>
      <c r="G94" s="10"/>
      <c r="H94" s="9"/>
      <c r="I94" s="9"/>
      <c r="J94" s="9"/>
      <c r="K94" s="9"/>
    </row>
    <row r="95" spans="2:11">
      <c r="B95" s="9"/>
      <c r="C95" s="9"/>
      <c r="D95" s="9"/>
      <c r="E95" s="9"/>
      <c r="F95" s="9"/>
      <c r="G95" s="10"/>
      <c r="H95" s="9"/>
      <c r="I95" s="9"/>
      <c r="J95" s="9"/>
      <c r="K95" s="9"/>
    </row>
    <row r="96" spans="2:11">
      <c r="B96" s="9"/>
      <c r="C96" s="9"/>
      <c r="D96" s="9"/>
      <c r="E96" s="9"/>
      <c r="F96" s="9"/>
      <c r="G96" s="10"/>
      <c r="H96" s="9"/>
      <c r="I96" s="9"/>
      <c r="J96" s="9"/>
      <c r="K96" s="9"/>
    </row>
    <row r="97" spans="2:11">
      <c r="B97" s="9"/>
      <c r="C97" s="9"/>
      <c r="D97" s="9"/>
      <c r="E97" s="9"/>
      <c r="F97" s="9"/>
      <c r="G97" s="10"/>
      <c r="H97" s="9"/>
      <c r="I97" s="9"/>
      <c r="J97" s="9"/>
      <c r="K97" s="9"/>
    </row>
    <row r="98" spans="2:11">
      <c r="B98" s="9"/>
      <c r="C98" s="9"/>
      <c r="D98" s="9"/>
      <c r="E98" s="9"/>
      <c r="F98" s="9"/>
      <c r="G98" s="10"/>
      <c r="H98" s="9"/>
      <c r="I98" s="9"/>
      <c r="J98" s="9"/>
      <c r="K98" s="9"/>
    </row>
    <row r="99" spans="2:11">
      <c r="B99" s="9"/>
      <c r="C99" s="9"/>
      <c r="D99" s="9"/>
      <c r="E99" s="9"/>
      <c r="F99" s="9"/>
      <c r="G99" s="10"/>
      <c r="H99" s="9"/>
      <c r="I99" s="9"/>
      <c r="J99" s="9"/>
      <c r="K99" s="9"/>
    </row>
    <row r="100" spans="2:11">
      <c r="B100" s="9"/>
      <c r="C100" s="9"/>
      <c r="D100" s="9"/>
      <c r="E100" s="9"/>
      <c r="F100" s="9"/>
      <c r="G100" s="10"/>
      <c r="H100" s="9"/>
      <c r="I100" s="9"/>
      <c r="J100" s="9"/>
      <c r="K100" s="9"/>
    </row>
    <row r="101" spans="2:11">
      <c r="B101" s="9"/>
      <c r="C101" s="9"/>
      <c r="D101" s="9"/>
      <c r="E101" s="9"/>
      <c r="F101" s="9"/>
      <c r="G101" s="10"/>
      <c r="H101" s="9"/>
      <c r="I101" s="9"/>
      <c r="J101" s="9"/>
      <c r="K101" s="9"/>
    </row>
    <row r="102" spans="2:11">
      <c r="B102" s="9"/>
      <c r="C102" s="9"/>
      <c r="D102" s="9"/>
      <c r="E102" s="9"/>
      <c r="F102" s="9"/>
      <c r="G102" s="10"/>
      <c r="H102" s="9"/>
      <c r="I102" s="9"/>
      <c r="J102" s="9"/>
      <c r="K102" s="9"/>
    </row>
    <row r="103" spans="2:11">
      <c r="B103" s="9"/>
      <c r="C103" s="9"/>
      <c r="D103" s="9"/>
      <c r="E103" s="9"/>
      <c r="F103" s="9"/>
      <c r="G103" s="10"/>
      <c r="H103" s="9"/>
      <c r="I103" s="9"/>
      <c r="J103" s="9"/>
      <c r="K103" s="9"/>
    </row>
    <row r="104" spans="2:11">
      <c r="B104" s="9"/>
      <c r="C104" s="9"/>
      <c r="D104" s="9"/>
      <c r="E104" s="9"/>
      <c r="F104" s="9"/>
      <c r="G104" s="10"/>
      <c r="H104" s="9"/>
      <c r="I104" s="9"/>
      <c r="J104" s="9"/>
      <c r="K104" s="9"/>
    </row>
    <row r="105" spans="2:11">
      <c r="B105" s="9"/>
      <c r="C105" s="9"/>
      <c r="D105" s="9"/>
      <c r="E105" s="9"/>
      <c r="F105" s="9"/>
      <c r="G105" s="10"/>
      <c r="H105" s="9"/>
      <c r="I105" s="9"/>
      <c r="J105" s="9"/>
      <c r="K105" s="9"/>
    </row>
    <row r="106" spans="2:11">
      <c r="B106" s="9"/>
      <c r="C106" s="9"/>
      <c r="D106" s="9"/>
      <c r="E106" s="9"/>
      <c r="F106" s="9"/>
      <c r="G106" s="10"/>
      <c r="H106" s="9"/>
      <c r="I106" s="9"/>
      <c r="J106" s="9"/>
      <c r="K106" s="9"/>
    </row>
    <row r="107" spans="2:11">
      <c r="B107" s="9"/>
      <c r="C107" s="9"/>
      <c r="D107" s="9"/>
      <c r="E107" s="9"/>
      <c r="F107" s="9"/>
      <c r="G107" s="10"/>
      <c r="H107" s="9"/>
      <c r="I107" s="9"/>
      <c r="J107" s="9"/>
      <c r="K107" s="9"/>
    </row>
    <row r="108" spans="2:11">
      <c r="B108" s="9"/>
      <c r="C108" s="9"/>
      <c r="D108" s="9"/>
      <c r="E108" s="9"/>
      <c r="F108" s="9"/>
      <c r="G108" s="10"/>
      <c r="H108" s="9"/>
      <c r="I108" s="9"/>
      <c r="J108" s="9"/>
      <c r="K108" s="9"/>
    </row>
    <row r="109" spans="2:11">
      <c r="B109" s="9"/>
      <c r="C109" s="9"/>
      <c r="D109" s="9"/>
      <c r="E109" s="9"/>
      <c r="F109" s="9"/>
      <c r="G109" s="10"/>
      <c r="H109" s="9"/>
      <c r="I109" s="9"/>
      <c r="J109" s="9"/>
      <c r="K109" s="9"/>
    </row>
    <row r="110" spans="2:11">
      <c r="B110" s="9"/>
      <c r="C110" s="9"/>
      <c r="D110" s="9"/>
      <c r="E110" s="9"/>
      <c r="F110" s="9"/>
      <c r="G110" s="10"/>
      <c r="H110" s="9"/>
      <c r="I110" s="9"/>
      <c r="J110" s="9"/>
      <c r="K110" s="9"/>
    </row>
    <row r="111" spans="2:11">
      <c r="B111" s="9"/>
      <c r="C111" s="9"/>
      <c r="D111" s="9"/>
      <c r="E111" s="9"/>
      <c r="F111" s="9"/>
      <c r="G111" s="10"/>
      <c r="H111" s="9"/>
      <c r="I111" s="9"/>
      <c r="J111" s="9"/>
      <c r="K111" s="9"/>
    </row>
    <row r="112" spans="2:11">
      <c r="B112" s="9"/>
      <c r="C112" s="9"/>
      <c r="D112" s="9"/>
      <c r="E112" s="9"/>
      <c r="F112" s="9"/>
      <c r="G112" s="10"/>
      <c r="H112" s="9"/>
      <c r="I112" s="9"/>
      <c r="J112" s="9"/>
      <c r="K112" s="9"/>
    </row>
    <row r="113" spans="2:11">
      <c r="B113" s="9"/>
      <c r="C113" s="9"/>
      <c r="D113" s="9"/>
      <c r="E113" s="9"/>
      <c r="F113" s="9"/>
      <c r="G113" s="10"/>
      <c r="H113" s="9"/>
      <c r="I113" s="9"/>
      <c r="J113" s="9"/>
      <c r="K113" s="9"/>
    </row>
    <row r="114" spans="2:11">
      <c r="B114" s="9"/>
      <c r="C114" s="9"/>
      <c r="D114" s="9"/>
      <c r="E114" s="9"/>
      <c r="F114" s="9"/>
      <c r="G114" s="10"/>
      <c r="H114" s="9"/>
      <c r="I114" s="9"/>
      <c r="J114" s="9"/>
      <c r="K114" s="9"/>
    </row>
    <row r="115" spans="2:11">
      <c r="B115" s="9"/>
      <c r="C115" s="9"/>
      <c r="D115" s="9"/>
      <c r="E115" s="9"/>
      <c r="F115" s="9"/>
      <c r="G115" s="10"/>
      <c r="H115" s="9"/>
      <c r="I115" s="9"/>
      <c r="J115" s="9"/>
      <c r="K115" s="9"/>
    </row>
    <row r="116" spans="2:11">
      <c r="B116" s="9"/>
      <c r="C116" s="9"/>
      <c r="D116" s="9"/>
      <c r="E116" s="9"/>
      <c r="F116" s="9"/>
      <c r="G116" s="10"/>
      <c r="H116" s="9"/>
      <c r="I116" s="9"/>
      <c r="J116" s="9"/>
      <c r="K116" s="9"/>
    </row>
    <row r="117" spans="2:11">
      <c r="B117" s="9"/>
      <c r="C117" s="9"/>
      <c r="D117" s="9"/>
      <c r="E117" s="9"/>
      <c r="F117" s="9"/>
      <c r="G117" s="10"/>
      <c r="H117" s="9"/>
      <c r="I117" s="9"/>
      <c r="J117" s="9"/>
      <c r="K117" s="9"/>
    </row>
    <row r="118" spans="2:11">
      <c r="B118" s="9"/>
      <c r="C118" s="9"/>
      <c r="D118" s="9"/>
      <c r="E118" s="9"/>
      <c r="F118" s="9"/>
      <c r="G118" s="10"/>
      <c r="H118" s="9"/>
      <c r="I118" s="9"/>
      <c r="J118" s="9"/>
      <c r="K118" s="9"/>
    </row>
    <row r="119" spans="2:11">
      <c r="B119" s="9"/>
      <c r="C119" s="9"/>
      <c r="D119" s="9"/>
      <c r="E119" s="9"/>
      <c r="F119" s="9"/>
      <c r="G119" s="10"/>
      <c r="H119" s="9"/>
      <c r="I119" s="9"/>
      <c r="J119" s="9"/>
      <c r="K119" s="9"/>
    </row>
    <row r="120" spans="2:11">
      <c r="B120" s="9"/>
      <c r="C120" s="9"/>
      <c r="D120" s="9"/>
      <c r="E120" s="9"/>
      <c r="F120" s="9"/>
      <c r="G120" s="10"/>
      <c r="H120" s="9"/>
      <c r="I120" s="9"/>
      <c r="J120" s="9"/>
      <c r="K120" s="9"/>
    </row>
    <row r="121" spans="2:11">
      <c r="B121" s="9"/>
      <c r="C121" s="9"/>
      <c r="D121" s="9"/>
      <c r="E121" s="9"/>
      <c r="F121" s="9"/>
      <c r="G121" s="10"/>
      <c r="H121" s="9"/>
      <c r="I121" s="9"/>
      <c r="J121" s="9"/>
      <c r="K121" s="9"/>
    </row>
    <row r="122" spans="2:11">
      <c r="B122" s="9"/>
      <c r="C122" s="9"/>
      <c r="D122" s="9"/>
      <c r="E122" s="9"/>
      <c r="F122" s="9"/>
      <c r="G122" s="10"/>
      <c r="H122" s="9"/>
      <c r="I122" s="9"/>
      <c r="J122" s="9"/>
      <c r="K122" s="9"/>
    </row>
    <row r="123" spans="2:11">
      <c r="B123" s="9"/>
      <c r="C123" s="9"/>
      <c r="D123" s="9"/>
      <c r="E123" s="9"/>
      <c r="F123" s="9"/>
      <c r="G123" s="10"/>
      <c r="H123" s="9"/>
      <c r="I123" s="9"/>
      <c r="J123" s="9"/>
      <c r="K123" s="9"/>
    </row>
    <row r="124" spans="2:11">
      <c r="B124" s="9"/>
      <c r="C124" s="9"/>
      <c r="D124" s="9"/>
      <c r="E124" s="9"/>
      <c r="F124" s="9"/>
      <c r="G124" s="10"/>
      <c r="H124" s="9"/>
      <c r="I124" s="9"/>
      <c r="J124" s="9"/>
      <c r="K124" s="9"/>
    </row>
    <row r="125" spans="2:11">
      <c r="B125" s="9"/>
      <c r="C125" s="9"/>
      <c r="D125" s="9"/>
      <c r="E125" s="9"/>
      <c r="F125" s="9"/>
      <c r="G125" s="10"/>
      <c r="H125" s="9"/>
      <c r="I125" s="9"/>
      <c r="J125" s="9"/>
      <c r="K125" s="9"/>
    </row>
    <row r="126" spans="2:11">
      <c r="B126" s="9"/>
      <c r="C126" s="9"/>
      <c r="D126" s="9"/>
      <c r="E126" s="9"/>
      <c r="F126" s="9"/>
      <c r="G126" s="10"/>
      <c r="H126" s="9"/>
      <c r="I126" s="9"/>
      <c r="J126" s="9"/>
      <c r="K126" s="9"/>
    </row>
    <row r="127" spans="2:11">
      <c r="B127" s="9"/>
      <c r="C127" s="9"/>
      <c r="D127" s="9"/>
      <c r="E127" s="9"/>
      <c r="F127" s="9"/>
      <c r="G127" s="10"/>
      <c r="H127" s="9"/>
      <c r="I127" s="9"/>
      <c r="J127" s="9"/>
      <c r="K127" s="9"/>
    </row>
    <row r="128" spans="2:11">
      <c r="B128" s="9"/>
      <c r="C128" s="9"/>
      <c r="D128" s="9"/>
      <c r="E128" s="9"/>
      <c r="F128" s="9"/>
      <c r="G128" s="10"/>
      <c r="H128" s="9"/>
      <c r="I128" s="9"/>
      <c r="J128" s="9"/>
      <c r="K128" s="9"/>
    </row>
    <row r="129" spans="2:11">
      <c r="B129" s="9"/>
      <c r="C129" s="9"/>
      <c r="D129" s="9"/>
      <c r="E129" s="9"/>
      <c r="F129" s="9"/>
      <c r="G129" s="10"/>
      <c r="H129" s="9"/>
      <c r="I129" s="9"/>
      <c r="J129" s="9"/>
      <c r="K129" s="9"/>
    </row>
    <row r="130" spans="2:11">
      <c r="B130" s="9"/>
      <c r="C130" s="9"/>
      <c r="D130" s="9"/>
      <c r="E130" s="9"/>
      <c r="F130" s="9"/>
      <c r="G130" s="10"/>
      <c r="H130" s="9"/>
      <c r="I130" s="9"/>
      <c r="J130" s="9"/>
      <c r="K130" s="9"/>
    </row>
    <row r="131" spans="2:11">
      <c r="B131" s="9"/>
      <c r="C131" s="9"/>
      <c r="D131" s="9"/>
      <c r="E131" s="9"/>
      <c r="F131" s="9"/>
      <c r="G131" s="10"/>
      <c r="H131" s="9"/>
      <c r="I131" s="9"/>
      <c r="J131" s="9"/>
      <c r="K131" s="9"/>
    </row>
    <row r="132" spans="2:11">
      <c r="B132" s="9"/>
      <c r="C132" s="9"/>
      <c r="D132" s="9"/>
      <c r="E132" s="9"/>
      <c r="F132" s="9"/>
      <c r="G132" s="10"/>
      <c r="H132" s="9"/>
      <c r="I132" s="9"/>
      <c r="J132" s="9"/>
      <c r="K132" s="9"/>
    </row>
    <row r="133" spans="2:11">
      <c r="B133" s="9"/>
      <c r="C133" s="9"/>
      <c r="D133" s="9"/>
      <c r="E133" s="9"/>
      <c r="F133" s="9"/>
      <c r="G133" s="10"/>
      <c r="H133" s="9"/>
      <c r="I133" s="9"/>
      <c r="J133" s="9"/>
      <c r="K133" s="9"/>
    </row>
    <row r="134" spans="2:11">
      <c r="B134" s="9"/>
      <c r="C134" s="9"/>
      <c r="D134" s="9"/>
      <c r="E134" s="9"/>
      <c r="F134" s="9"/>
      <c r="G134" s="10"/>
      <c r="H134" s="9"/>
      <c r="I134" s="9"/>
      <c r="J134" s="9"/>
      <c r="K134" s="9"/>
    </row>
    <row r="135" spans="2:11">
      <c r="B135" s="9"/>
      <c r="C135" s="9"/>
      <c r="D135" s="9"/>
      <c r="E135" s="9"/>
      <c r="F135" s="9"/>
      <c r="G135" s="10"/>
      <c r="H135" s="9"/>
      <c r="I135" s="9"/>
      <c r="J135" s="9"/>
      <c r="K135" s="9"/>
    </row>
    <row r="136" spans="2:11">
      <c r="B136" s="9"/>
      <c r="C136" s="9"/>
      <c r="D136" s="9"/>
      <c r="E136" s="9"/>
      <c r="F136" s="9"/>
      <c r="G136" s="10"/>
      <c r="H136" s="9"/>
      <c r="I136" s="9"/>
      <c r="J136" s="9"/>
      <c r="K136" s="9"/>
    </row>
    <row r="137" spans="2:11">
      <c r="B137" s="9"/>
      <c r="C137" s="9"/>
      <c r="D137" s="9"/>
      <c r="E137" s="9"/>
      <c r="F137" s="9"/>
      <c r="G137" s="10"/>
      <c r="H137" s="9"/>
      <c r="I137" s="9"/>
      <c r="J137" s="9"/>
      <c r="K137" s="9"/>
    </row>
    <row r="138" spans="2:11">
      <c r="B138" s="9"/>
      <c r="C138" s="9"/>
      <c r="D138" s="9"/>
      <c r="E138" s="9"/>
      <c r="F138" s="9"/>
      <c r="G138" s="10"/>
      <c r="H138" s="9"/>
      <c r="I138" s="9"/>
      <c r="J138" s="9"/>
      <c r="K138" s="9"/>
    </row>
    <row r="139" spans="2:11">
      <c r="B139" s="9"/>
      <c r="C139" s="9"/>
      <c r="D139" s="9"/>
      <c r="E139" s="9"/>
      <c r="F139" s="9"/>
      <c r="G139" s="10"/>
      <c r="H139" s="9"/>
      <c r="I139" s="9"/>
      <c r="J139" s="9"/>
      <c r="K139" s="9"/>
    </row>
    <row r="140" spans="2:11">
      <c r="B140" s="9"/>
      <c r="C140" s="9"/>
      <c r="D140" s="9"/>
      <c r="E140" s="9"/>
      <c r="F140" s="9"/>
      <c r="G140" s="10"/>
      <c r="H140" s="9"/>
      <c r="I140" s="9"/>
      <c r="J140" s="9"/>
      <c r="K140" s="9"/>
    </row>
    <row r="141" spans="2:11">
      <c r="B141" s="9"/>
      <c r="C141" s="9"/>
      <c r="D141" s="9"/>
      <c r="E141" s="9"/>
      <c r="F141" s="9"/>
      <c r="G141" s="10"/>
      <c r="H141" s="9"/>
      <c r="I141" s="9"/>
      <c r="J141" s="9"/>
      <c r="K141" s="9"/>
    </row>
    <row r="142" spans="2:11">
      <c r="B142" s="9"/>
      <c r="C142" s="9"/>
      <c r="D142" s="9"/>
      <c r="E142" s="9"/>
      <c r="F142" s="9"/>
      <c r="G142" s="10"/>
      <c r="H142" s="9"/>
      <c r="I142" s="9"/>
      <c r="J142" s="9"/>
      <c r="K142" s="9"/>
    </row>
    <row r="143" spans="2:11">
      <c r="B143" s="9"/>
      <c r="C143" s="9"/>
      <c r="D143" s="9"/>
      <c r="E143" s="9"/>
      <c r="F143" s="9"/>
      <c r="G143" s="10"/>
      <c r="H143" s="9"/>
      <c r="I143" s="9"/>
      <c r="J143" s="9"/>
      <c r="K143" s="9"/>
    </row>
    <row r="144" spans="2:11">
      <c r="B144" s="9"/>
      <c r="C144" s="9"/>
      <c r="D144" s="9"/>
      <c r="E144" s="9"/>
      <c r="F144" s="9"/>
      <c r="G144" s="10"/>
      <c r="H144" s="9"/>
      <c r="I144" s="9"/>
      <c r="J144" s="9"/>
      <c r="K144" s="9"/>
    </row>
    <row r="145" spans="2:11">
      <c r="B145" s="9"/>
      <c r="C145" s="9"/>
      <c r="D145" s="9"/>
      <c r="E145" s="9"/>
      <c r="F145" s="9"/>
      <c r="G145" s="10"/>
      <c r="H145" s="9"/>
      <c r="I145" s="9"/>
      <c r="J145" s="9"/>
      <c r="K145" s="9"/>
    </row>
    <row r="146" spans="2:11">
      <c r="B146" s="9"/>
      <c r="C146" s="9"/>
      <c r="D146" s="9"/>
      <c r="E146" s="9"/>
      <c r="F146" s="9"/>
      <c r="G146" s="10"/>
      <c r="H146" s="9"/>
      <c r="I146" s="9"/>
      <c r="J146" s="9"/>
      <c r="K146" s="9"/>
    </row>
    <row r="147" spans="2:11">
      <c r="B147" s="9"/>
      <c r="C147" s="9"/>
      <c r="D147" s="9"/>
      <c r="E147" s="9"/>
      <c r="F147" s="9"/>
      <c r="G147" s="10"/>
      <c r="H147" s="9"/>
      <c r="I147" s="9"/>
      <c r="J147" s="9"/>
      <c r="K147" s="9"/>
    </row>
    <row r="148" spans="2:11">
      <c r="B148" s="9"/>
      <c r="C148" s="9"/>
      <c r="D148" s="9"/>
      <c r="E148" s="9"/>
      <c r="F148" s="9"/>
      <c r="G148" s="10"/>
      <c r="H148" s="9"/>
      <c r="I148" s="9"/>
      <c r="J148" s="9"/>
      <c r="K148" s="9"/>
    </row>
    <row r="149" spans="2:11">
      <c r="B149" s="9"/>
      <c r="C149" s="9"/>
      <c r="D149" s="9"/>
      <c r="E149" s="9"/>
      <c r="F149" s="9"/>
      <c r="G149" s="10"/>
      <c r="H149" s="9"/>
      <c r="I149" s="9"/>
      <c r="J149" s="9"/>
      <c r="K149" s="9"/>
    </row>
    <row r="150" spans="2:11">
      <c r="B150" s="9"/>
      <c r="C150" s="9"/>
      <c r="D150" s="9"/>
      <c r="E150" s="9"/>
      <c r="F150" s="9"/>
      <c r="G150" s="10"/>
      <c r="H150" s="9"/>
      <c r="I150" s="9"/>
      <c r="J150" s="9"/>
      <c r="K150" s="9"/>
    </row>
    <row r="151" spans="2:11">
      <c r="B151" s="9"/>
      <c r="C151" s="9"/>
      <c r="D151" s="9"/>
      <c r="E151" s="9"/>
      <c r="F151" s="9"/>
      <c r="G151" s="10"/>
      <c r="H151" s="9"/>
      <c r="I151" s="9"/>
      <c r="J151" s="9"/>
      <c r="K151" s="9"/>
    </row>
    <row r="152" spans="2:11">
      <c r="B152" s="9"/>
      <c r="C152" s="9"/>
      <c r="D152" s="9"/>
      <c r="E152" s="9"/>
      <c r="F152" s="9"/>
      <c r="G152" s="10"/>
      <c r="H152" s="9"/>
      <c r="I152" s="9"/>
      <c r="J152" s="9"/>
      <c r="K152" s="9"/>
    </row>
    <row r="153" spans="2:11">
      <c r="B153" s="9"/>
      <c r="C153" s="9"/>
      <c r="D153" s="9"/>
      <c r="E153" s="9"/>
      <c r="F153" s="9"/>
      <c r="G153" s="10"/>
      <c r="H153" s="9"/>
      <c r="I153" s="9"/>
      <c r="J153" s="9"/>
      <c r="K153" s="9"/>
    </row>
    <row r="154" spans="2:11">
      <c r="B154" s="9"/>
      <c r="C154" s="9"/>
      <c r="D154" s="9"/>
      <c r="E154" s="9"/>
      <c r="F154" s="9"/>
      <c r="G154" s="10"/>
      <c r="H154" s="9"/>
      <c r="I154" s="9"/>
      <c r="J154" s="9"/>
      <c r="K154" s="9"/>
    </row>
    <row r="155" spans="2:11">
      <c r="B155" s="9"/>
      <c r="C155" s="9"/>
      <c r="D155" s="9"/>
      <c r="E155" s="9"/>
      <c r="F155" s="9"/>
      <c r="G155" s="10"/>
      <c r="H155" s="9"/>
      <c r="I155" s="9"/>
      <c r="J155" s="9"/>
      <c r="K155" s="9"/>
    </row>
    <row r="156" spans="2:11">
      <c r="B156" s="9"/>
      <c r="C156" s="9"/>
      <c r="D156" s="9"/>
      <c r="E156" s="9"/>
      <c r="F156" s="9"/>
      <c r="G156" s="10"/>
      <c r="H156" s="9"/>
      <c r="I156" s="9"/>
      <c r="J156" s="9"/>
      <c r="K156" s="9"/>
    </row>
    <row r="157" spans="2:11">
      <c r="B157" s="9"/>
      <c r="C157" s="9"/>
      <c r="D157" s="9"/>
      <c r="E157" s="9"/>
      <c r="F157" s="9"/>
      <c r="G157" s="10"/>
      <c r="H157" s="9"/>
      <c r="I157" s="9"/>
      <c r="J157" s="9"/>
      <c r="K157" s="9"/>
    </row>
    <row r="158" spans="2:11">
      <c r="B158" s="9"/>
      <c r="C158" s="9"/>
      <c r="D158" s="9"/>
      <c r="E158" s="9"/>
      <c r="F158" s="9"/>
      <c r="G158" s="10"/>
      <c r="H158" s="9"/>
      <c r="I158" s="9"/>
      <c r="J158" s="9"/>
      <c r="K158" s="9"/>
    </row>
    <row r="159" spans="2:11">
      <c r="B159" s="9"/>
      <c r="C159" s="9"/>
      <c r="D159" s="9"/>
      <c r="E159" s="9"/>
      <c r="F159" s="9"/>
      <c r="G159" s="10"/>
      <c r="H159" s="9"/>
      <c r="I159" s="9"/>
      <c r="J159" s="9"/>
      <c r="K159" s="9"/>
    </row>
    <row r="160" spans="2:11">
      <c r="B160" s="9"/>
      <c r="C160" s="9"/>
      <c r="D160" s="9"/>
      <c r="E160" s="9"/>
      <c r="F160" s="9"/>
      <c r="G160" s="10"/>
      <c r="H160" s="9"/>
      <c r="I160" s="9"/>
      <c r="J160" s="9"/>
      <c r="K160" s="9"/>
    </row>
    <row r="161" spans="2:11">
      <c r="B161" s="9"/>
      <c r="C161" s="9"/>
      <c r="D161" s="9"/>
      <c r="E161" s="9"/>
      <c r="F161" s="9"/>
      <c r="G161" s="10"/>
      <c r="H161" s="9"/>
      <c r="I161" s="9"/>
      <c r="J161" s="9"/>
      <c r="K161" s="9"/>
    </row>
    <row r="162" spans="2:11">
      <c r="B162" s="9"/>
      <c r="C162" s="9"/>
      <c r="D162" s="9"/>
      <c r="E162" s="9"/>
      <c r="F162" s="9"/>
      <c r="G162" s="10"/>
      <c r="H162" s="9"/>
      <c r="I162" s="9"/>
      <c r="J162" s="9"/>
      <c r="K162" s="9"/>
    </row>
    <row r="163" spans="2:11">
      <c r="B163" s="9"/>
      <c r="C163" s="9"/>
      <c r="D163" s="9"/>
      <c r="E163" s="9"/>
      <c r="F163" s="9"/>
      <c r="G163" s="10"/>
      <c r="H163" s="9"/>
      <c r="I163" s="9"/>
      <c r="J163" s="9"/>
      <c r="K163" s="9"/>
    </row>
    <row r="164" spans="2:11">
      <c r="B164" s="9"/>
      <c r="C164" s="9"/>
      <c r="D164" s="9"/>
      <c r="E164" s="9"/>
      <c r="F164" s="9"/>
      <c r="G164" s="10"/>
      <c r="H164" s="9"/>
      <c r="I164" s="9"/>
      <c r="J164" s="9"/>
      <c r="K164" s="9"/>
    </row>
    <row r="165" spans="2:11">
      <c r="B165" s="9"/>
      <c r="C165" s="9"/>
      <c r="D165" s="9"/>
      <c r="E165" s="9"/>
      <c r="F165" s="9"/>
      <c r="G165" s="10"/>
      <c r="H165" s="9"/>
      <c r="I165" s="9"/>
      <c r="J165" s="9"/>
      <c r="K165" s="9"/>
    </row>
    <row r="166" spans="2:11">
      <c r="B166" s="9"/>
      <c r="C166" s="9"/>
      <c r="D166" s="9"/>
      <c r="E166" s="9"/>
      <c r="F166" s="9"/>
      <c r="G166" s="10"/>
      <c r="H166" s="9"/>
      <c r="I166" s="9"/>
      <c r="J166" s="9"/>
      <c r="K166" s="9"/>
    </row>
    <row r="167" spans="2:11">
      <c r="B167" s="9"/>
      <c r="C167" s="9"/>
      <c r="D167" s="9"/>
      <c r="E167" s="9"/>
      <c r="F167" s="9"/>
      <c r="G167" s="10"/>
      <c r="H167" s="9"/>
      <c r="I167" s="9"/>
      <c r="J167" s="9"/>
      <c r="K167" s="9"/>
    </row>
    <row r="168" spans="2:11">
      <c r="B168" s="9"/>
      <c r="C168" s="9"/>
      <c r="D168" s="9"/>
      <c r="E168" s="9"/>
      <c r="F168" s="9"/>
      <c r="G168" s="10"/>
      <c r="H168" s="9"/>
      <c r="I168" s="9"/>
      <c r="J168" s="9"/>
      <c r="K168" s="9"/>
    </row>
    <row r="169" spans="2:11">
      <c r="B169" s="9"/>
      <c r="C169" s="9"/>
      <c r="D169" s="9"/>
      <c r="E169" s="9"/>
      <c r="F169" s="9"/>
      <c r="G169" s="10"/>
      <c r="H169" s="9"/>
      <c r="I169" s="9"/>
      <c r="J169" s="9"/>
      <c r="K169" s="9"/>
    </row>
    <row r="170" spans="2:11">
      <c r="B170" s="9"/>
      <c r="C170" s="9"/>
      <c r="D170" s="9"/>
      <c r="E170" s="9"/>
      <c r="F170" s="9"/>
      <c r="G170" s="10"/>
      <c r="H170" s="9"/>
      <c r="I170" s="9"/>
      <c r="J170" s="9"/>
      <c r="K170" s="9"/>
    </row>
    <row r="171" spans="2:11">
      <c r="B171" s="9"/>
      <c r="C171" s="9"/>
      <c r="D171" s="9"/>
      <c r="E171" s="9"/>
      <c r="F171" s="9"/>
      <c r="G171" s="10"/>
      <c r="H171" s="9"/>
      <c r="I171" s="9"/>
      <c r="J171" s="9"/>
      <c r="K171" s="9"/>
    </row>
    <row r="172" spans="2:11">
      <c r="B172" s="9"/>
      <c r="C172" s="9"/>
      <c r="D172" s="9"/>
      <c r="E172" s="9"/>
      <c r="F172" s="9"/>
      <c r="G172" s="10"/>
      <c r="H172" s="9"/>
      <c r="I172" s="9"/>
      <c r="J172" s="9"/>
      <c r="K172" s="9"/>
    </row>
    <row r="173" spans="2:11">
      <c r="B173" s="9"/>
      <c r="C173" s="9"/>
      <c r="D173" s="9"/>
      <c r="E173" s="9"/>
      <c r="F173" s="9"/>
      <c r="G173" s="10"/>
      <c r="H173" s="9"/>
      <c r="I173" s="9"/>
      <c r="J173" s="9"/>
      <c r="K173" s="9"/>
    </row>
    <row r="174" spans="2:11">
      <c r="B174" s="9"/>
      <c r="C174" s="9"/>
      <c r="D174" s="9"/>
      <c r="E174" s="9"/>
      <c r="F174" s="9"/>
      <c r="G174" s="10"/>
      <c r="H174" s="9"/>
      <c r="I174" s="9"/>
      <c r="J174" s="9"/>
      <c r="K174" s="9"/>
    </row>
    <row r="175" spans="2:11">
      <c r="B175" s="9"/>
      <c r="C175" s="9"/>
      <c r="D175" s="9"/>
      <c r="E175" s="9"/>
      <c r="F175" s="9"/>
      <c r="G175" s="10"/>
      <c r="H175" s="9"/>
      <c r="I175" s="9"/>
      <c r="J175" s="9"/>
      <c r="K175" s="9"/>
    </row>
    <row r="176" spans="2:11">
      <c r="B176" s="9"/>
      <c r="C176" s="9"/>
      <c r="D176" s="9"/>
      <c r="E176" s="9"/>
      <c r="F176" s="9"/>
      <c r="G176" s="10"/>
      <c r="H176" s="9"/>
      <c r="I176" s="9"/>
      <c r="J176" s="9"/>
      <c r="K176" s="9"/>
    </row>
    <row r="177" spans="2:11">
      <c r="B177" s="9"/>
      <c r="C177" s="9"/>
      <c r="D177" s="9"/>
      <c r="E177" s="9"/>
      <c r="F177" s="9"/>
      <c r="G177" s="10"/>
      <c r="H177" s="9"/>
      <c r="I177" s="9"/>
      <c r="J177" s="9"/>
      <c r="K177" s="9"/>
    </row>
    <row r="178" spans="2:11">
      <c r="B178" s="9"/>
      <c r="C178" s="9"/>
      <c r="D178" s="9"/>
      <c r="E178" s="9"/>
      <c r="F178" s="9"/>
      <c r="G178" s="10"/>
      <c r="H178" s="9"/>
      <c r="I178" s="9"/>
      <c r="J178" s="9"/>
      <c r="K178" s="9"/>
    </row>
    <row r="179" spans="2:11">
      <c r="B179" s="9"/>
      <c r="C179" s="9"/>
      <c r="D179" s="9"/>
      <c r="E179" s="9"/>
      <c r="F179" s="9"/>
      <c r="G179" s="10"/>
      <c r="H179" s="9"/>
      <c r="I179" s="9"/>
      <c r="J179" s="9"/>
      <c r="K179" s="9"/>
    </row>
    <row r="180" spans="2:11">
      <c r="B180" s="9"/>
      <c r="C180" s="9"/>
      <c r="D180" s="9"/>
      <c r="E180" s="9"/>
      <c r="F180" s="9"/>
      <c r="G180" s="10"/>
      <c r="H180" s="9"/>
      <c r="I180" s="9"/>
      <c r="J180" s="9"/>
      <c r="K180" s="9"/>
    </row>
    <row r="181" spans="2:11">
      <c r="B181" s="9"/>
      <c r="C181" s="9"/>
      <c r="D181" s="9"/>
      <c r="E181" s="9"/>
      <c r="F181" s="9"/>
      <c r="G181" s="10"/>
      <c r="H181" s="9"/>
      <c r="I181" s="9"/>
      <c r="J181" s="9"/>
      <c r="K181" s="9"/>
    </row>
  </sheetData>
  <sheetProtection algorithmName="SHA-512" hashValue="PzwUvXO8d8LjPLy5t1O/W+I1G3XRj5Ce1xzzXHGVNmKQGx7rUFPi0o7BiqbPprVZcnydsErjj6WDViOri3UJYw==" saltValue="3ghQsqXtvmE/tJoUYqtJTQ==" spinCount="100000" sheet="1" objects="1" scenarios="1"/>
  <mergeCells count="4">
    <mergeCell ref="G5:I6"/>
    <mergeCell ref="B2:D2"/>
    <mergeCell ref="B3:D3"/>
    <mergeCell ref="B4:C5"/>
  </mergeCells>
  <phoneticPr fontId="1"/>
  <printOptions horizontalCentered="1"/>
  <pageMargins left="0.51181102362204722" right="0.19685039370078741" top="0.39370078740157483"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E892F-CCD1-4ED6-A585-F3259C917FF8}">
  <sheetPr codeName="Sheet2">
    <tabColor rgb="FF66FFFF"/>
  </sheetPr>
  <dimension ref="A1:CL35"/>
  <sheetViews>
    <sheetView zoomScale="71" zoomScaleNormal="71" workbookViewId="0">
      <selection activeCell="K18" sqref="K18:R20"/>
    </sheetView>
  </sheetViews>
  <sheetFormatPr defaultRowHeight="18.75"/>
  <cols>
    <col min="1" max="1" width="6.75" customWidth="1"/>
    <col min="2" max="2" width="8.125" customWidth="1"/>
    <col min="3" max="3" width="3.875" customWidth="1"/>
    <col min="4" max="4" width="2.5" customWidth="1"/>
    <col min="5" max="5" width="1.5" customWidth="1"/>
    <col min="6" max="6" width="6.75" customWidth="1"/>
    <col min="7" max="7" width="1.75" customWidth="1"/>
    <col min="8" max="8" width="6.75" customWidth="1"/>
    <col min="9" max="10" width="5" customWidth="1"/>
    <col min="11" max="11" width="2.875" customWidth="1"/>
    <col min="12" max="12" width="3.875" customWidth="1"/>
    <col min="13" max="13" width="2.75" customWidth="1"/>
    <col min="14" max="14" width="7.875" customWidth="1"/>
    <col min="15" max="15" width="5.625" customWidth="1"/>
    <col min="16" max="16" width="2.625" customWidth="1"/>
    <col min="17" max="17" width="4" customWidth="1"/>
    <col min="18" max="18" width="5" customWidth="1"/>
    <col min="19" max="19" width="6.75" customWidth="1"/>
    <col min="20" max="20" width="8.125" customWidth="1"/>
    <col min="21" max="21" width="3.875" customWidth="1"/>
    <col min="22" max="22" width="2.5" customWidth="1"/>
    <col min="23" max="23" width="1.5" customWidth="1"/>
    <col min="24" max="24" width="6.75" customWidth="1"/>
    <col min="25" max="25" width="1.75" customWidth="1"/>
    <col min="26" max="26" width="6.75" customWidth="1"/>
    <col min="27" max="28" width="5" customWidth="1"/>
    <col min="29" max="29" width="2.875" customWidth="1"/>
    <col min="30" max="30" width="3.875" customWidth="1"/>
    <col min="31" max="31" width="2.75" customWidth="1"/>
    <col min="32" max="32" width="7.875" customWidth="1"/>
    <col min="33" max="33" width="5.625" customWidth="1"/>
    <col min="34" max="34" width="2.625" customWidth="1"/>
    <col min="35" max="35" width="4" customWidth="1"/>
    <col min="36" max="36" width="5" customWidth="1"/>
    <col min="37" max="37" width="6.75" customWidth="1"/>
    <col min="38" max="38" width="8.125" customWidth="1"/>
    <col min="39" max="39" width="3.875" customWidth="1"/>
    <col min="40" max="40" width="2.5" customWidth="1"/>
    <col min="41" max="41" width="1.5" customWidth="1"/>
    <col min="42" max="42" width="6.75" customWidth="1"/>
    <col min="43" max="43" width="1.75" customWidth="1"/>
    <col min="44" max="44" width="6.75" customWidth="1"/>
    <col min="45" max="46" width="5" customWidth="1"/>
    <col min="47" max="47" width="2.875" customWidth="1"/>
    <col min="48" max="48" width="3.875" customWidth="1"/>
    <col min="49" max="49" width="2.75" customWidth="1"/>
    <col min="50" max="50" width="7.875" customWidth="1"/>
    <col min="51" max="51" width="5.625" customWidth="1"/>
    <col min="52" max="52" width="2.625" customWidth="1"/>
    <col min="53" max="53" width="4" customWidth="1"/>
    <col min="54" max="54" width="5" customWidth="1"/>
    <col min="55" max="55" width="6.75" customWidth="1"/>
    <col min="56" max="56" width="8.125" customWidth="1"/>
    <col min="57" max="57" width="3.875" customWidth="1"/>
    <col min="58" max="58" width="2.5" customWidth="1"/>
    <col min="59" max="59" width="1.5" customWidth="1"/>
    <col min="60" max="60" width="6.75" customWidth="1"/>
    <col min="61" max="61" width="1.75" customWidth="1"/>
    <col min="62" max="62" width="6.75" customWidth="1"/>
    <col min="63" max="64" width="5" customWidth="1"/>
    <col min="65" max="65" width="2.875" customWidth="1"/>
    <col min="66" max="66" width="3.875" customWidth="1"/>
    <col min="67" max="67" width="2.75" customWidth="1"/>
    <col min="68" max="68" width="7.875" customWidth="1"/>
    <col min="69" max="69" width="5.625" customWidth="1"/>
    <col min="70" max="70" width="2.625" customWidth="1"/>
    <col min="71" max="71" width="4" customWidth="1"/>
    <col min="72" max="72" width="5" customWidth="1"/>
    <col min="73" max="73" width="6.75" customWidth="1"/>
    <col min="74" max="74" width="8.125" customWidth="1"/>
    <col min="75" max="75" width="3.875" customWidth="1"/>
    <col min="76" max="76" width="2.5" customWidth="1"/>
    <col min="77" max="77" width="1.5" customWidth="1"/>
    <col min="78" max="78" width="6.75" customWidth="1"/>
    <col min="79" max="79" width="1.75" customWidth="1"/>
    <col min="80" max="80" width="6.75" customWidth="1"/>
    <col min="81" max="82" width="5" customWidth="1"/>
    <col min="83" max="83" width="2.875" customWidth="1"/>
    <col min="84" max="84" width="3.875" customWidth="1"/>
    <col min="85" max="85" width="2.75" customWidth="1"/>
    <col min="86" max="86" width="7.875" customWidth="1"/>
    <col min="87" max="87" width="5.625" customWidth="1"/>
    <col min="88" max="88" width="2.625" customWidth="1"/>
    <col min="89" max="89" width="4" customWidth="1"/>
    <col min="90" max="90" width="5" customWidth="1"/>
    <col min="91" max="91" width="6.75" customWidth="1"/>
    <col min="92" max="92" width="8.125" customWidth="1"/>
    <col min="93" max="93" width="3.875" customWidth="1"/>
    <col min="94" max="94" width="2.5" customWidth="1"/>
    <col min="95" max="95" width="1.5" customWidth="1"/>
    <col min="96" max="96" width="6.75" customWidth="1"/>
    <col min="97" max="97" width="1.75" customWidth="1"/>
    <col min="98" max="98" width="6.75" customWidth="1"/>
    <col min="99" max="100" width="5" customWidth="1"/>
    <col min="101" max="101" width="2.875" customWidth="1"/>
    <col min="102" max="102" width="3.875" customWidth="1"/>
    <col min="103" max="103" width="2.75" customWidth="1"/>
    <col min="104" max="104" width="7.875" customWidth="1"/>
    <col min="105" max="105" width="5.625" customWidth="1"/>
    <col min="106" max="106" width="2.625" customWidth="1"/>
    <col min="107" max="107" width="4" customWidth="1"/>
    <col min="108" max="109" width="5" customWidth="1"/>
  </cols>
  <sheetData>
    <row r="1" spans="1:90" s="26" customFormat="1" ht="18" customHeight="1">
      <c r="A1" s="130" t="s">
        <v>21</v>
      </c>
      <c r="B1" s="20" t="s">
        <v>20</v>
      </c>
      <c r="C1" s="23" t="s">
        <v>19</v>
      </c>
      <c r="D1" s="23"/>
      <c r="E1" s="24"/>
      <c r="F1" s="24"/>
      <c r="G1" s="24"/>
      <c r="H1" s="24"/>
      <c r="I1" s="24"/>
      <c r="J1" s="24"/>
      <c r="K1" s="25">
        <f>名簿入力!B6</f>
        <v>1</v>
      </c>
      <c r="L1" s="24"/>
      <c r="S1" s="130" t="s">
        <v>21</v>
      </c>
      <c r="T1" s="20" t="s">
        <v>20</v>
      </c>
      <c r="U1" s="23" t="s">
        <v>19</v>
      </c>
      <c r="V1" s="23"/>
      <c r="W1" s="24"/>
      <c r="X1" s="24"/>
      <c r="Y1" s="24"/>
      <c r="Z1" s="24"/>
      <c r="AA1" s="24"/>
      <c r="AB1" s="24"/>
      <c r="AC1" s="25">
        <f>K1+1</f>
        <v>2</v>
      </c>
      <c r="AD1" s="24"/>
      <c r="AK1" s="130" t="s">
        <v>21</v>
      </c>
      <c r="AL1" s="20" t="s">
        <v>20</v>
      </c>
      <c r="AM1" s="23" t="s">
        <v>19</v>
      </c>
      <c r="AN1" s="23"/>
      <c r="AO1" s="24"/>
      <c r="AP1" s="24"/>
      <c r="AQ1" s="24"/>
      <c r="AR1" s="24"/>
      <c r="AS1" s="24"/>
      <c r="AT1" s="24"/>
      <c r="AU1" s="25">
        <f>AC1+1</f>
        <v>3</v>
      </c>
      <c r="AV1" s="24"/>
      <c r="BC1" s="130" t="s">
        <v>21</v>
      </c>
      <c r="BD1" s="20" t="s">
        <v>20</v>
      </c>
      <c r="BE1" s="23" t="s">
        <v>19</v>
      </c>
      <c r="BF1" s="23"/>
      <c r="BG1" s="24"/>
      <c r="BH1" s="24"/>
      <c r="BI1" s="24"/>
      <c r="BJ1" s="24"/>
      <c r="BK1" s="24"/>
      <c r="BL1" s="24"/>
      <c r="BM1" s="25">
        <f>AU1+1</f>
        <v>4</v>
      </c>
      <c r="BN1" s="24"/>
      <c r="BU1" s="130" t="s">
        <v>21</v>
      </c>
      <c r="BV1" s="20" t="s">
        <v>20</v>
      </c>
      <c r="BW1" s="23" t="s">
        <v>19</v>
      </c>
      <c r="BX1" s="23"/>
      <c r="BY1" s="24"/>
      <c r="BZ1" s="24"/>
      <c r="CA1" s="24"/>
      <c r="CB1" s="24"/>
      <c r="CC1" s="24"/>
      <c r="CD1" s="24"/>
      <c r="CE1" s="25">
        <f>BM1+1</f>
        <v>5</v>
      </c>
      <c r="CF1" s="24"/>
    </row>
    <row r="2" spans="1:90" s="26" customFormat="1" ht="18" customHeight="1">
      <c r="A2" s="131"/>
      <c r="B2" s="20" t="s">
        <v>18</v>
      </c>
      <c r="C2" s="23" t="s">
        <v>49</v>
      </c>
      <c r="D2" s="23"/>
      <c r="E2" s="24"/>
      <c r="F2" s="24"/>
      <c r="G2" s="24"/>
      <c r="H2" s="24"/>
      <c r="I2" s="24"/>
      <c r="J2" s="24"/>
      <c r="K2" s="24"/>
      <c r="L2" s="24"/>
      <c r="S2" s="131"/>
      <c r="T2" s="20" t="s">
        <v>18</v>
      </c>
      <c r="U2" s="23" t="s">
        <v>49</v>
      </c>
      <c r="V2" s="23"/>
      <c r="W2" s="24"/>
      <c r="X2" s="24"/>
      <c r="Y2" s="24"/>
      <c r="Z2" s="24"/>
      <c r="AA2" s="24"/>
      <c r="AB2" s="24"/>
      <c r="AC2" s="24"/>
      <c r="AD2" s="24"/>
      <c r="AK2" s="131"/>
      <c r="AL2" s="20" t="s">
        <v>18</v>
      </c>
      <c r="AM2" s="23" t="s">
        <v>49</v>
      </c>
      <c r="AN2" s="23"/>
      <c r="AO2" s="24"/>
      <c r="AP2" s="24"/>
      <c r="AQ2" s="24"/>
      <c r="AR2" s="24"/>
      <c r="AS2" s="24"/>
      <c r="AT2" s="24"/>
      <c r="AU2" s="24"/>
      <c r="AV2" s="24"/>
      <c r="BC2" s="131"/>
      <c r="BD2" s="20" t="s">
        <v>18</v>
      </c>
      <c r="BE2" s="23" t="s">
        <v>49</v>
      </c>
      <c r="BF2" s="23"/>
      <c r="BG2" s="24"/>
      <c r="BH2" s="24"/>
      <c r="BI2" s="24"/>
      <c r="BJ2" s="24"/>
      <c r="BK2" s="24"/>
      <c r="BL2" s="24"/>
      <c r="BM2" s="24"/>
      <c r="BN2" s="24"/>
      <c r="BU2" s="131"/>
      <c r="BV2" s="20" t="s">
        <v>18</v>
      </c>
      <c r="BW2" s="23" t="s">
        <v>49</v>
      </c>
      <c r="BX2" s="23"/>
      <c r="BY2" s="24"/>
      <c r="BZ2" s="24"/>
      <c r="CA2" s="24"/>
      <c r="CB2" s="24"/>
      <c r="CC2" s="24"/>
      <c r="CD2" s="24"/>
      <c r="CE2" s="24"/>
      <c r="CF2" s="24"/>
    </row>
    <row r="3" spans="1:90" s="26" customFormat="1" ht="3.75" customHeight="1">
      <c r="A3" s="131"/>
      <c r="B3" s="23"/>
      <c r="C3" s="23"/>
      <c r="D3" s="23"/>
      <c r="E3" s="24"/>
      <c r="F3" s="24"/>
      <c r="G3" s="24"/>
      <c r="H3" s="24"/>
      <c r="I3" s="24"/>
      <c r="J3" s="24"/>
      <c r="K3" s="24"/>
      <c r="L3" s="24"/>
      <c r="S3" s="131"/>
      <c r="T3" s="23"/>
      <c r="U3" s="23"/>
      <c r="V3" s="23"/>
      <c r="W3" s="24"/>
      <c r="X3" s="24"/>
      <c r="Y3" s="24"/>
      <c r="Z3" s="24"/>
      <c r="AA3" s="24"/>
      <c r="AB3" s="24"/>
      <c r="AC3" s="24"/>
      <c r="AD3" s="24"/>
      <c r="AK3" s="131"/>
      <c r="AL3" s="23"/>
      <c r="AM3" s="23"/>
      <c r="AN3" s="23"/>
      <c r="AO3" s="24"/>
      <c r="AP3" s="24"/>
      <c r="AQ3" s="24"/>
      <c r="AR3" s="24"/>
      <c r="AS3" s="24"/>
      <c r="AT3" s="24"/>
      <c r="AU3" s="24"/>
      <c r="AV3" s="24"/>
      <c r="BC3" s="131"/>
      <c r="BD3" s="23"/>
      <c r="BE3" s="23"/>
      <c r="BF3" s="23"/>
      <c r="BG3" s="24"/>
      <c r="BH3" s="24"/>
      <c r="BI3" s="24"/>
      <c r="BJ3" s="24"/>
      <c r="BK3" s="24"/>
      <c r="BL3" s="24"/>
      <c r="BM3" s="24"/>
      <c r="BN3" s="24"/>
      <c r="BU3" s="131"/>
      <c r="BV3" s="23"/>
      <c r="BW3" s="23"/>
      <c r="BX3" s="23"/>
      <c r="BY3" s="24"/>
      <c r="BZ3" s="24"/>
      <c r="CA3" s="24"/>
      <c r="CB3" s="24"/>
      <c r="CC3" s="24"/>
      <c r="CD3" s="24"/>
      <c r="CE3" s="24"/>
      <c r="CF3" s="24"/>
    </row>
    <row r="4" spans="1:90" s="26" customFormat="1" ht="18" customHeight="1">
      <c r="A4" s="131"/>
      <c r="C4" s="27" t="s">
        <v>42</v>
      </c>
      <c r="E4" s="24"/>
      <c r="F4" s="24"/>
      <c r="G4" s="24"/>
      <c r="H4" s="24"/>
      <c r="I4" s="24"/>
      <c r="J4" s="24"/>
      <c r="K4" s="24"/>
      <c r="L4" s="24"/>
      <c r="S4" s="131"/>
      <c r="U4" s="27" t="s">
        <v>42</v>
      </c>
      <c r="W4" s="24"/>
      <c r="X4" s="24"/>
      <c r="Y4" s="24"/>
      <c r="Z4" s="24"/>
      <c r="AA4" s="24"/>
      <c r="AB4" s="24"/>
      <c r="AC4" s="24"/>
      <c r="AD4" s="24"/>
      <c r="AK4" s="131"/>
      <c r="AM4" s="27" t="s">
        <v>42</v>
      </c>
      <c r="AO4" s="24"/>
      <c r="AP4" s="24"/>
      <c r="AQ4" s="24"/>
      <c r="AR4" s="24"/>
      <c r="AS4" s="24"/>
      <c r="AT4" s="24"/>
      <c r="AU4" s="24"/>
      <c r="AV4" s="24"/>
      <c r="BC4" s="131"/>
      <c r="BE4" s="27" t="s">
        <v>42</v>
      </c>
      <c r="BG4" s="24"/>
      <c r="BH4" s="24"/>
      <c r="BI4" s="24"/>
      <c r="BJ4" s="24"/>
      <c r="BK4" s="24"/>
      <c r="BL4" s="24"/>
      <c r="BM4" s="24"/>
      <c r="BN4" s="24"/>
      <c r="BU4" s="131"/>
      <c r="BW4" s="27" t="s">
        <v>42</v>
      </c>
      <c r="BY4" s="24"/>
      <c r="BZ4" s="24"/>
      <c r="CA4" s="24"/>
      <c r="CB4" s="24"/>
      <c r="CC4" s="24"/>
      <c r="CD4" s="24"/>
      <c r="CE4" s="24"/>
      <c r="CF4" s="24"/>
    </row>
    <row r="5" spans="1:90" s="26" customFormat="1" ht="18" customHeight="1">
      <c r="A5" s="131"/>
      <c r="C5" s="27"/>
      <c r="E5" s="24"/>
      <c r="F5" s="27" t="s">
        <v>48</v>
      </c>
      <c r="G5" s="24"/>
      <c r="I5" s="24"/>
      <c r="J5" s="24"/>
      <c r="K5" s="24"/>
      <c r="L5" s="24"/>
      <c r="S5" s="131"/>
      <c r="U5" s="27"/>
      <c r="W5" s="24"/>
      <c r="X5" s="27" t="s">
        <v>48</v>
      </c>
      <c r="Y5" s="24"/>
      <c r="AA5" s="24"/>
      <c r="AB5" s="24"/>
      <c r="AC5" s="24"/>
      <c r="AD5" s="24"/>
      <c r="AK5" s="131"/>
      <c r="AM5" s="27"/>
      <c r="AO5" s="24"/>
      <c r="AP5" s="27" t="s">
        <v>48</v>
      </c>
      <c r="AQ5" s="24"/>
      <c r="AS5" s="24"/>
      <c r="AT5" s="24"/>
      <c r="AU5" s="24"/>
      <c r="AV5" s="24"/>
      <c r="BC5" s="131"/>
      <c r="BE5" s="27"/>
      <c r="BG5" s="24"/>
      <c r="BH5" s="27" t="s">
        <v>48</v>
      </c>
      <c r="BI5" s="24"/>
      <c r="BK5" s="24"/>
      <c r="BL5" s="24"/>
      <c r="BM5" s="24"/>
      <c r="BN5" s="24"/>
      <c r="BU5" s="131"/>
      <c r="BW5" s="27"/>
      <c r="BY5" s="24"/>
      <c r="BZ5" s="27" t="s">
        <v>48</v>
      </c>
      <c r="CA5" s="24"/>
      <c r="CC5" s="24"/>
      <c r="CD5" s="24"/>
      <c r="CE5" s="24"/>
      <c r="CF5" s="24"/>
    </row>
    <row r="6" spans="1:90" s="26" customFormat="1" ht="3.75" customHeight="1">
      <c r="A6" s="131"/>
      <c r="C6" s="27"/>
      <c r="E6" s="24"/>
      <c r="F6" s="27"/>
      <c r="G6" s="24"/>
      <c r="I6" s="24"/>
      <c r="J6" s="24"/>
      <c r="K6" s="24"/>
      <c r="L6" s="24"/>
      <c r="S6" s="131"/>
      <c r="U6" s="27"/>
      <c r="W6" s="24"/>
      <c r="X6" s="27"/>
      <c r="Y6" s="24"/>
      <c r="AA6" s="24"/>
      <c r="AB6" s="24"/>
      <c r="AC6" s="24"/>
      <c r="AD6" s="24"/>
      <c r="AK6" s="131"/>
      <c r="AM6" s="27"/>
      <c r="AO6" s="24"/>
      <c r="AP6" s="27"/>
      <c r="AQ6" s="24"/>
      <c r="AS6" s="24"/>
      <c r="AT6" s="24"/>
      <c r="AU6" s="24"/>
      <c r="AV6" s="24"/>
      <c r="BC6" s="131"/>
      <c r="BE6" s="27"/>
      <c r="BG6" s="24"/>
      <c r="BH6" s="27"/>
      <c r="BI6" s="24"/>
      <c r="BK6" s="24"/>
      <c r="BL6" s="24"/>
      <c r="BM6" s="24"/>
      <c r="BN6" s="24"/>
      <c r="BU6" s="131"/>
      <c r="BW6" s="27"/>
      <c r="BY6" s="24"/>
      <c r="BZ6" s="27"/>
      <c r="CA6" s="24"/>
      <c r="CC6" s="24"/>
      <c r="CD6" s="24"/>
      <c r="CE6" s="24"/>
      <c r="CF6" s="24"/>
    </row>
    <row r="7" spans="1:90" s="26" customFormat="1" ht="18" customHeight="1">
      <c r="A7" s="131"/>
      <c r="B7" s="20" t="s">
        <v>17</v>
      </c>
      <c r="C7" s="28" t="s">
        <v>47</v>
      </c>
      <c r="E7" s="24"/>
      <c r="F7" s="24"/>
      <c r="G7" s="24"/>
      <c r="H7" s="27"/>
      <c r="I7" s="24"/>
      <c r="J7" s="24"/>
      <c r="K7" s="24"/>
      <c r="L7" s="24"/>
      <c r="S7" s="131"/>
      <c r="T7" s="20" t="s">
        <v>17</v>
      </c>
      <c r="U7" s="28" t="s">
        <v>47</v>
      </c>
      <c r="W7" s="24"/>
      <c r="X7" s="24"/>
      <c r="Y7" s="24"/>
      <c r="Z7" s="27"/>
      <c r="AA7" s="24"/>
      <c r="AB7" s="24"/>
      <c r="AC7" s="24"/>
      <c r="AD7" s="24"/>
      <c r="AK7" s="131"/>
      <c r="AL7" s="20" t="s">
        <v>17</v>
      </c>
      <c r="AM7" s="28" t="s">
        <v>47</v>
      </c>
      <c r="AO7" s="24"/>
      <c r="AP7" s="24"/>
      <c r="AQ7" s="24"/>
      <c r="AR7" s="27"/>
      <c r="AS7" s="24"/>
      <c r="AT7" s="24"/>
      <c r="AU7" s="24"/>
      <c r="AV7" s="24"/>
      <c r="BC7" s="131"/>
      <c r="BD7" s="20" t="s">
        <v>17</v>
      </c>
      <c r="BE7" s="28" t="s">
        <v>47</v>
      </c>
      <c r="BG7" s="24"/>
      <c r="BH7" s="24"/>
      <c r="BI7" s="24"/>
      <c r="BJ7" s="27"/>
      <c r="BK7" s="24"/>
      <c r="BL7" s="24"/>
      <c r="BM7" s="24"/>
      <c r="BN7" s="24"/>
      <c r="BU7" s="131"/>
      <c r="BV7" s="20" t="s">
        <v>17</v>
      </c>
      <c r="BW7" s="28" t="s">
        <v>47</v>
      </c>
      <c r="BY7" s="24"/>
      <c r="BZ7" s="24"/>
      <c r="CA7" s="24"/>
      <c r="CB7" s="27"/>
      <c r="CC7" s="24"/>
      <c r="CD7" s="24"/>
      <c r="CE7" s="24"/>
      <c r="CF7" s="24"/>
    </row>
    <row r="8" spans="1:90" s="26" customFormat="1" ht="18" customHeight="1">
      <c r="A8" s="131"/>
      <c r="C8" s="22" t="s">
        <v>44</v>
      </c>
      <c r="D8" s="23"/>
      <c r="E8" s="24"/>
      <c r="F8" s="24"/>
      <c r="G8" s="24"/>
      <c r="H8" s="24"/>
      <c r="I8" s="24"/>
      <c r="J8" s="24"/>
      <c r="K8" s="24"/>
      <c r="L8" s="24"/>
      <c r="S8" s="131"/>
      <c r="U8" s="22" t="s">
        <v>44</v>
      </c>
      <c r="V8" s="23"/>
      <c r="W8" s="24"/>
      <c r="X8" s="24"/>
      <c r="Y8" s="24"/>
      <c r="Z8" s="24"/>
      <c r="AA8" s="24"/>
      <c r="AB8" s="24"/>
      <c r="AC8" s="24"/>
      <c r="AD8" s="24"/>
      <c r="AK8" s="131"/>
      <c r="AM8" s="22" t="s">
        <v>44</v>
      </c>
      <c r="AN8" s="23"/>
      <c r="AO8" s="24"/>
      <c r="AP8" s="24"/>
      <c r="AQ8" s="24"/>
      <c r="AR8" s="24"/>
      <c r="AS8" s="24"/>
      <c r="AT8" s="24"/>
      <c r="AU8" s="24"/>
      <c r="AV8" s="24"/>
      <c r="BC8" s="131"/>
      <c r="BE8" s="22" t="s">
        <v>44</v>
      </c>
      <c r="BF8" s="23"/>
      <c r="BG8" s="24"/>
      <c r="BH8" s="24"/>
      <c r="BI8" s="24"/>
      <c r="BJ8" s="24"/>
      <c r="BK8" s="24"/>
      <c r="BL8" s="24"/>
      <c r="BM8" s="24"/>
      <c r="BN8" s="24"/>
      <c r="BU8" s="131"/>
      <c r="BW8" s="22" t="s">
        <v>44</v>
      </c>
      <c r="BX8" s="23"/>
      <c r="BY8" s="24"/>
      <c r="BZ8" s="24"/>
      <c r="CA8" s="24"/>
      <c r="CB8" s="24"/>
      <c r="CC8" s="24"/>
      <c r="CD8" s="24"/>
      <c r="CE8" s="24"/>
      <c r="CF8" s="24"/>
    </row>
    <row r="9" spans="1:90" s="26" customFormat="1" ht="18" customHeight="1">
      <c r="A9" s="131"/>
      <c r="B9" s="20"/>
      <c r="C9" s="22" t="s">
        <v>45</v>
      </c>
      <c r="D9" s="23"/>
      <c r="E9" s="24"/>
      <c r="F9" s="24"/>
      <c r="G9" s="24"/>
      <c r="H9" s="24"/>
      <c r="I9" s="24"/>
      <c r="J9" s="24"/>
      <c r="K9" s="24"/>
      <c r="L9" s="24"/>
      <c r="S9" s="131"/>
      <c r="T9" s="20"/>
      <c r="U9" s="22" t="s">
        <v>45</v>
      </c>
      <c r="V9" s="23"/>
      <c r="W9" s="24"/>
      <c r="X9" s="24"/>
      <c r="Y9" s="24"/>
      <c r="Z9" s="24"/>
      <c r="AA9" s="24"/>
      <c r="AB9" s="24"/>
      <c r="AC9" s="24"/>
      <c r="AD9" s="24"/>
      <c r="AK9" s="131"/>
      <c r="AL9" s="20"/>
      <c r="AM9" s="22" t="s">
        <v>45</v>
      </c>
      <c r="AN9" s="23"/>
      <c r="AO9" s="24"/>
      <c r="AP9" s="24"/>
      <c r="AQ9" s="24"/>
      <c r="AR9" s="24"/>
      <c r="AS9" s="24"/>
      <c r="AT9" s="24"/>
      <c r="AU9" s="24"/>
      <c r="AV9" s="24"/>
      <c r="BC9" s="131"/>
      <c r="BD9" s="20"/>
      <c r="BE9" s="22" t="s">
        <v>45</v>
      </c>
      <c r="BF9" s="23"/>
      <c r="BG9" s="24"/>
      <c r="BH9" s="24"/>
      <c r="BI9" s="24"/>
      <c r="BJ9" s="24"/>
      <c r="BK9" s="24"/>
      <c r="BL9" s="24"/>
      <c r="BM9" s="24"/>
      <c r="BN9" s="24"/>
      <c r="BU9" s="131"/>
      <c r="BV9" s="20"/>
      <c r="BW9" s="22" t="s">
        <v>45</v>
      </c>
      <c r="BX9" s="23"/>
      <c r="BY9" s="24"/>
      <c r="BZ9" s="24"/>
      <c r="CA9" s="24"/>
      <c r="CB9" s="24"/>
      <c r="CC9" s="24"/>
      <c r="CD9" s="24"/>
      <c r="CE9" s="24"/>
      <c r="CF9" s="24"/>
    </row>
    <row r="10" spans="1:90" s="26" customFormat="1" ht="18" customHeight="1">
      <c r="A10" s="131"/>
      <c r="B10" s="20"/>
      <c r="C10" s="22" t="s">
        <v>46</v>
      </c>
      <c r="D10" s="23"/>
      <c r="E10" s="24"/>
      <c r="F10" s="24"/>
      <c r="G10" s="24"/>
      <c r="H10" s="24"/>
      <c r="I10" s="24"/>
      <c r="J10" s="24"/>
      <c r="K10" s="24"/>
      <c r="L10" s="24"/>
      <c r="S10" s="131"/>
      <c r="T10" s="20"/>
      <c r="U10" s="22" t="s">
        <v>46</v>
      </c>
      <c r="V10" s="23"/>
      <c r="W10" s="24"/>
      <c r="X10" s="24"/>
      <c r="Y10" s="24"/>
      <c r="Z10" s="24"/>
      <c r="AA10" s="24"/>
      <c r="AB10" s="24"/>
      <c r="AC10" s="24"/>
      <c r="AD10" s="24"/>
      <c r="AK10" s="131"/>
      <c r="AL10" s="20"/>
      <c r="AM10" s="22" t="s">
        <v>46</v>
      </c>
      <c r="AN10" s="23"/>
      <c r="AO10" s="24"/>
      <c r="AP10" s="24"/>
      <c r="AQ10" s="24"/>
      <c r="AR10" s="24"/>
      <c r="AS10" s="24"/>
      <c r="AT10" s="24"/>
      <c r="AU10" s="24"/>
      <c r="AV10" s="24"/>
      <c r="BC10" s="131"/>
      <c r="BD10" s="20"/>
      <c r="BE10" s="22" t="s">
        <v>46</v>
      </c>
      <c r="BF10" s="23"/>
      <c r="BG10" s="24"/>
      <c r="BH10" s="24"/>
      <c r="BI10" s="24"/>
      <c r="BJ10" s="24"/>
      <c r="BK10" s="24"/>
      <c r="BL10" s="24"/>
      <c r="BM10" s="24"/>
      <c r="BN10" s="24"/>
      <c r="BU10" s="131"/>
      <c r="BV10" s="20"/>
      <c r="BW10" s="22" t="s">
        <v>46</v>
      </c>
      <c r="BX10" s="23"/>
      <c r="BY10" s="24"/>
      <c r="BZ10" s="24"/>
      <c r="CA10" s="24"/>
      <c r="CB10" s="24"/>
      <c r="CC10" s="24"/>
      <c r="CD10" s="24"/>
      <c r="CE10" s="24"/>
      <c r="CF10" s="24"/>
    </row>
    <row r="11" spans="1:90" s="26" customFormat="1" ht="3.75" customHeight="1">
      <c r="A11" s="131"/>
      <c r="C11" s="23"/>
      <c r="D11" s="23"/>
      <c r="E11" s="24"/>
      <c r="F11" s="24"/>
      <c r="G11" s="24"/>
      <c r="H11" s="24"/>
      <c r="I11" s="24"/>
      <c r="J11" s="24"/>
      <c r="K11" s="24"/>
      <c r="L11" s="24"/>
      <c r="S11" s="131"/>
      <c r="U11" s="23"/>
      <c r="V11" s="23"/>
      <c r="W11" s="24"/>
      <c r="X11" s="24"/>
      <c r="Y11" s="24"/>
      <c r="Z11" s="24"/>
      <c r="AA11" s="24"/>
      <c r="AB11" s="24"/>
      <c r="AC11" s="24"/>
      <c r="AD11" s="24"/>
      <c r="AK11" s="131"/>
      <c r="AM11" s="23"/>
      <c r="AN11" s="23"/>
      <c r="AO11" s="24"/>
      <c r="AP11" s="24"/>
      <c r="AQ11" s="24"/>
      <c r="AR11" s="24"/>
      <c r="AS11" s="24"/>
      <c r="AT11" s="24"/>
      <c r="AU11" s="24"/>
      <c r="AV11" s="24"/>
      <c r="BC11" s="131"/>
      <c r="BE11" s="23"/>
      <c r="BF11" s="23"/>
      <c r="BG11" s="24"/>
      <c r="BH11" s="24"/>
      <c r="BI11" s="24"/>
      <c r="BJ11" s="24"/>
      <c r="BK11" s="24"/>
      <c r="BL11" s="24"/>
      <c r="BM11" s="24"/>
      <c r="BN11" s="24"/>
      <c r="BU11" s="131"/>
      <c r="BW11" s="23"/>
      <c r="BX11" s="23"/>
      <c r="BY11" s="24"/>
      <c r="BZ11" s="24"/>
      <c r="CA11" s="24"/>
      <c r="CB11" s="24"/>
      <c r="CC11" s="24"/>
      <c r="CD11" s="24"/>
      <c r="CE11" s="24"/>
      <c r="CF11" s="24"/>
    </row>
    <row r="12" spans="1:90" s="26" customFormat="1" ht="18" customHeight="1">
      <c r="A12" s="131"/>
      <c r="B12" s="22" t="s">
        <v>16</v>
      </c>
      <c r="C12" s="23"/>
      <c r="D12" s="23"/>
      <c r="E12" s="24"/>
      <c r="F12" s="24"/>
      <c r="G12" s="24"/>
      <c r="H12" s="24"/>
      <c r="I12" s="24"/>
      <c r="J12" s="24"/>
      <c r="K12" s="24"/>
      <c r="L12" s="24"/>
      <c r="M12" s="24"/>
      <c r="S12" s="131"/>
      <c r="T12" s="22" t="s">
        <v>16</v>
      </c>
      <c r="U12" s="23"/>
      <c r="V12" s="23"/>
      <c r="W12" s="24"/>
      <c r="X12" s="24"/>
      <c r="Y12" s="24"/>
      <c r="Z12" s="24"/>
      <c r="AA12" s="24"/>
      <c r="AB12" s="24"/>
      <c r="AC12" s="24"/>
      <c r="AD12" s="24"/>
      <c r="AE12" s="24"/>
      <c r="AK12" s="131"/>
      <c r="AL12" s="22" t="s">
        <v>16</v>
      </c>
      <c r="AM12" s="23"/>
      <c r="AN12" s="23"/>
      <c r="AO12" s="24"/>
      <c r="AP12" s="24"/>
      <c r="AQ12" s="24"/>
      <c r="AR12" s="24"/>
      <c r="AS12" s="24"/>
      <c r="AT12" s="24"/>
      <c r="AU12" s="24"/>
      <c r="AV12" s="24"/>
      <c r="AW12" s="24"/>
      <c r="BC12" s="131"/>
      <c r="BD12" s="22" t="s">
        <v>16</v>
      </c>
      <c r="BE12" s="23"/>
      <c r="BF12" s="23"/>
      <c r="BG12" s="24"/>
      <c r="BH12" s="24"/>
      <c r="BI12" s="24"/>
      <c r="BJ12" s="24"/>
      <c r="BK12" s="24"/>
      <c r="BL12" s="24"/>
      <c r="BM12" s="24"/>
      <c r="BN12" s="24"/>
      <c r="BO12" s="24"/>
      <c r="BU12" s="131"/>
      <c r="BV12" s="22" t="s">
        <v>16</v>
      </c>
      <c r="BW12" s="23"/>
      <c r="BX12" s="23"/>
      <c r="BY12" s="24"/>
      <c r="BZ12" s="24"/>
      <c r="CA12" s="24"/>
      <c r="CB12" s="24"/>
      <c r="CC12" s="24"/>
      <c r="CD12" s="24"/>
      <c r="CE12" s="24"/>
      <c r="CF12" s="24"/>
      <c r="CG12" s="24"/>
    </row>
    <row r="13" spans="1:90" s="26" customFormat="1" ht="18" customHeight="1" thickBot="1">
      <c r="A13" s="132"/>
      <c r="B13" s="20" t="s">
        <v>15</v>
      </c>
      <c r="C13" s="23" t="s">
        <v>37</v>
      </c>
      <c r="D13" s="23"/>
      <c r="E13" s="24"/>
      <c r="F13" s="24"/>
      <c r="G13" s="24"/>
      <c r="H13" s="24"/>
      <c r="I13" s="24"/>
      <c r="J13" s="24"/>
      <c r="K13" s="24"/>
      <c r="L13" s="24"/>
      <c r="S13" s="132"/>
      <c r="T13" s="20" t="s">
        <v>15</v>
      </c>
      <c r="U13" s="23" t="s">
        <v>37</v>
      </c>
      <c r="V13" s="23"/>
      <c r="W13" s="24"/>
      <c r="X13" s="24"/>
      <c r="Y13" s="24"/>
      <c r="Z13" s="24"/>
      <c r="AA13" s="24"/>
      <c r="AB13" s="24"/>
      <c r="AC13" s="24"/>
      <c r="AD13" s="24"/>
      <c r="AK13" s="132"/>
      <c r="AL13" s="20" t="s">
        <v>15</v>
      </c>
      <c r="AM13" s="23" t="s">
        <v>37</v>
      </c>
      <c r="AN13" s="23"/>
      <c r="AO13" s="24"/>
      <c r="AP13" s="24"/>
      <c r="AQ13" s="24"/>
      <c r="AR13" s="24"/>
      <c r="AS13" s="24"/>
      <c r="AT13" s="24"/>
      <c r="AU13" s="24"/>
      <c r="AV13" s="24"/>
      <c r="BC13" s="132"/>
      <c r="BD13" s="20" t="s">
        <v>15</v>
      </c>
      <c r="BE13" s="23" t="s">
        <v>37</v>
      </c>
      <c r="BF13" s="23"/>
      <c r="BG13" s="24"/>
      <c r="BH13" s="24"/>
      <c r="BI13" s="24"/>
      <c r="BJ13" s="24"/>
      <c r="BK13" s="24"/>
      <c r="BL13" s="24"/>
      <c r="BM13" s="24"/>
      <c r="BN13" s="24"/>
      <c r="BU13" s="132"/>
      <c r="BV13" s="20" t="s">
        <v>15</v>
      </c>
      <c r="BW13" s="23" t="s">
        <v>37</v>
      </c>
      <c r="BX13" s="23"/>
      <c r="BY13" s="24"/>
      <c r="BZ13" s="24"/>
      <c r="CA13" s="24"/>
      <c r="CB13" s="24"/>
      <c r="CC13" s="24"/>
      <c r="CD13" s="24"/>
      <c r="CE13" s="24"/>
      <c r="CF13" s="24"/>
    </row>
    <row r="14" spans="1:90" ht="14.25" customHeight="1">
      <c r="A14" s="3"/>
      <c r="B14" s="1"/>
      <c r="C14" s="1"/>
      <c r="D14" s="1"/>
      <c r="E14" s="2"/>
      <c r="F14" s="2"/>
      <c r="G14" s="2"/>
      <c r="H14" s="2"/>
      <c r="I14" s="2"/>
      <c r="J14" s="2"/>
      <c r="K14" s="2"/>
      <c r="L14" s="2"/>
      <c r="S14" s="3"/>
      <c r="T14" s="1"/>
      <c r="U14" s="1"/>
      <c r="V14" s="1"/>
      <c r="W14" s="2"/>
      <c r="X14" s="2"/>
      <c r="Y14" s="2"/>
      <c r="Z14" s="2"/>
      <c r="AA14" s="2"/>
      <c r="AB14" s="2"/>
      <c r="AC14" s="2"/>
      <c r="AD14" s="2"/>
      <c r="AK14" s="3"/>
      <c r="AL14" s="1"/>
      <c r="AM14" s="1"/>
      <c r="AN14" s="1"/>
      <c r="AO14" s="2"/>
      <c r="AP14" s="2"/>
      <c r="AQ14" s="2"/>
      <c r="AR14" s="2"/>
      <c r="AS14" s="2"/>
      <c r="AT14" s="2"/>
      <c r="AU14" s="2"/>
      <c r="AV14" s="2"/>
      <c r="BC14" s="3"/>
      <c r="BD14" s="1"/>
      <c r="BE14" s="1"/>
      <c r="BF14" s="1"/>
      <c r="BG14" s="2"/>
      <c r="BH14" s="2"/>
      <c r="BI14" s="2"/>
      <c r="BJ14" s="2"/>
      <c r="BK14" s="2"/>
      <c r="BL14" s="2"/>
      <c r="BM14" s="2"/>
      <c r="BN14" s="2"/>
      <c r="BU14" s="3"/>
      <c r="BV14" s="1"/>
      <c r="BW14" s="1"/>
      <c r="BX14" s="1"/>
      <c r="BY14" s="2"/>
      <c r="BZ14" s="2"/>
      <c r="CA14" s="2"/>
      <c r="CB14" s="2"/>
      <c r="CC14" s="2"/>
      <c r="CD14" s="2"/>
      <c r="CE14" s="2"/>
      <c r="CF14" s="2"/>
    </row>
    <row r="15" spans="1:90" ht="7.5" customHeight="1">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row>
    <row r="16" spans="1:90" ht="35.25" customHeight="1">
      <c r="A16" s="66" t="s">
        <v>40</v>
      </c>
      <c r="B16" s="66"/>
      <c r="C16" s="66"/>
      <c r="D16" s="66"/>
      <c r="E16" s="66"/>
      <c r="F16" s="66"/>
      <c r="G16" s="66"/>
      <c r="H16" s="66"/>
      <c r="I16" s="66"/>
      <c r="J16" s="66"/>
      <c r="K16" s="66"/>
      <c r="L16" s="66"/>
      <c r="M16" s="66"/>
      <c r="N16" s="66"/>
      <c r="O16" s="66"/>
      <c r="P16" s="66"/>
      <c r="Q16" s="66"/>
      <c r="R16" s="66"/>
      <c r="S16" s="66" t="s">
        <v>40</v>
      </c>
      <c r="T16" s="66"/>
      <c r="U16" s="66"/>
      <c r="V16" s="66"/>
      <c r="W16" s="66"/>
      <c r="X16" s="66"/>
      <c r="Y16" s="66"/>
      <c r="Z16" s="66"/>
      <c r="AA16" s="66"/>
      <c r="AB16" s="66"/>
      <c r="AC16" s="66"/>
      <c r="AD16" s="66"/>
      <c r="AE16" s="66"/>
      <c r="AF16" s="66"/>
      <c r="AG16" s="66"/>
      <c r="AH16" s="66"/>
      <c r="AI16" s="66"/>
      <c r="AJ16" s="66"/>
      <c r="AK16" s="66" t="s">
        <v>40</v>
      </c>
      <c r="AL16" s="66"/>
      <c r="AM16" s="66"/>
      <c r="AN16" s="66"/>
      <c r="AO16" s="66"/>
      <c r="AP16" s="66"/>
      <c r="AQ16" s="66"/>
      <c r="AR16" s="66"/>
      <c r="AS16" s="66"/>
      <c r="AT16" s="66"/>
      <c r="AU16" s="66"/>
      <c r="AV16" s="66"/>
      <c r="AW16" s="66"/>
      <c r="AX16" s="66"/>
      <c r="AY16" s="66"/>
      <c r="AZ16" s="66"/>
      <c r="BA16" s="66"/>
      <c r="BB16" s="66"/>
      <c r="BC16" s="66" t="s">
        <v>40</v>
      </c>
      <c r="BD16" s="66"/>
      <c r="BE16" s="66"/>
      <c r="BF16" s="66"/>
      <c r="BG16" s="66"/>
      <c r="BH16" s="66"/>
      <c r="BI16" s="66"/>
      <c r="BJ16" s="66"/>
      <c r="BK16" s="66"/>
      <c r="BL16" s="66"/>
      <c r="BM16" s="66"/>
      <c r="BN16" s="66"/>
      <c r="BO16" s="66"/>
      <c r="BP16" s="66"/>
      <c r="BQ16" s="66"/>
      <c r="BR16" s="66"/>
      <c r="BS16" s="66"/>
      <c r="BT16" s="66"/>
      <c r="BU16" s="66" t="s">
        <v>40</v>
      </c>
      <c r="BV16" s="66"/>
      <c r="BW16" s="66"/>
      <c r="BX16" s="66"/>
      <c r="BY16" s="66"/>
      <c r="BZ16" s="66"/>
      <c r="CA16" s="66"/>
      <c r="CB16" s="66"/>
      <c r="CC16" s="66"/>
      <c r="CD16" s="66"/>
      <c r="CE16" s="66"/>
      <c r="CF16" s="66"/>
      <c r="CG16" s="66"/>
      <c r="CH16" s="66"/>
      <c r="CI16" s="66"/>
      <c r="CJ16" s="66"/>
      <c r="CK16" s="66"/>
      <c r="CL16" s="66"/>
    </row>
    <row r="17" spans="1:90" ht="47.25" customHeight="1" thickBot="1">
      <c r="A17" s="66" t="s">
        <v>41</v>
      </c>
      <c r="B17" s="66"/>
      <c r="C17" s="66"/>
      <c r="D17" s="66"/>
      <c r="E17" s="66"/>
      <c r="F17" s="66"/>
      <c r="G17" s="66"/>
      <c r="H17" s="66"/>
      <c r="I17" s="66"/>
      <c r="J17" s="66"/>
      <c r="K17" s="66"/>
      <c r="L17" s="66"/>
      <c r="M17" s="66"/>
      <c r="N17" s="66"/>
      <c r="O17" s="66"/>
      <c r="P17" s="66"/>
      <c r="Q17" s="66"/>
      <c r="R17" s="66"/>
      <c r="S17" s="66" t="s">
        <v>41</v>
      </c>
      <c r="T17" s="66"/>
      <c r="U17" s="66"/>
      <c r="V17" s="66"/>
      <c r="W17" s="66"/>
      <c r="X17" s="66"/>
      <c r="Y17" s="66"/>
      <c r="Z17" s="66"/>
      <c r="AA17" s="66"/>
      <c r="AB17" s="66"/>
      <c r="AC17" s="66"/>
      <c r="AD17" s="66"/>
      <c r="AE17" s="66"/>
      <c r="AF17" s="66"/>
      <c r="AG17" s="66"/>
      <c r="AH17" s="66"/>
      <c r="AI17" s="66"/>
      <c r="AJ17" s="66"/>
      <c r="AK17" s="66" t="s">
        <v>41</v>
      </c>
      <c r="AL17" s="66"/>
      <c r="AM17" s="66"/>
      <c r="AN17" s="66"/>
      <c r="AO17" s="66"/>
      <c r="AP17" s="66"/>
      <c r="AQ17" s="66"/>
      <c r="AR17" s="66"/>
      <c r="AS17" s="66"/>
      <c r="AT17" s="66"/>
      <c r="AU17" s="66"/>
      <c r="AV17" s="66"/>
      <c r="AW17" s="66"/>
      <c r="AX17" s="66"/>
      <c r="AY17" s="66"/>
      <c r="AZ17" s="66"/>
      <c r="BA17" s="66"/>
      <c r="BB17" s="66"/>
      <c r="BC17" s="66" t="s">
        <v>41</v>
      </c>
      <c r="BD17" s="66"/>
      <c r="BE17" s="66"/>
      <c r="BF17" s="66"/>
      <c r="BG17" s="66"/>
      <c r="BH17" s="66"/>
      <c r="BI17" s="66"/>
      <c r="BJ17" s="66"/>
      <c r="BK17" s="66"/>
      <c r="BL17" s="66"/>
      <c r="BM17" s="66"/>
      <c r="BN17" s="66"/>
      <c r="BO17" s="66"/>
      <c r="BP17" s="66"/>
      <c r="BQ17" s="66"/>
      <c r="BR17" s="66"/>
      <c r="BS17" s="66"/>
      <c r="BT17" s="66"/>
      <c r="BU17" s="66" t="s">
        <v>41</v>
      </c>
      <c r="BV17" s="66"/>
      <c r="BW17" s="66"/>
      <c r="BX17" s="66"/>
      <c r="BY17" s="66"/>
      <c r="BZ17" s="66"/>
      <c r="CA17" s="66"/>
      <c r="CB17" s="66"/>
      <c r="CC17" s="66"/>
      <c r="CD17" s="66"/>
      <c r="CE17" s="66"/>
      <c r="CF17" s="66"/>
      <c r="CG17" s="66"/>
      <c r="CH17" s="66"/>
      <c r="CI17" s="66"/>
      <c r="CJ17" s="66"/>
      <c r="CK17" s="66"/>
      <c r="CL17" s="66"/>
    </row>
    <row r="18" spans="1:90" ht="33.75" customHeight="1" thickBot="1">
      <c r="A18" s="81" t="s">
        <v>14</v>
      </c>
      <c r="B18" s="82"/>
      <c r="C18" s="133">
        <f>IFERROR(VLOOKUP(K$1,名簿入力!$A$12:$I$41,2,FALSE),"")</f>
        <v>0</v>
      </c>
      <c r="D18" s="133"/>
      <c r="E18" s="133"/>
      <c r="F18" s="133"/>
      <c r="G18" s="133"/>
      <c r="H18" s="133"/>
      <c r="I18" s="133"/>
      <c r="J18" s="134"/>
      <c r="K18" s="77" t="s">
        <v>43</v>
      </c>
      <c r="L18" s="78"/>
      <c r="M18" s="78"/>
      <c r="N18" s="78"/>
      <c r="O18" s="78"/>
      <c r="P18" s="78"/>
      <c r="Q18" s="78"/>
      <c r="R18" s="78"/>
      <c r="S18" s="73" t="s">
        <v>14</v>
      </c>
      <c r="T18" s="74"/>
      <c r="U18" s="133">
        <f>IFERROR(VLOOKUP(AC$1,名簿入力!$A$12:$I$41,2,FALSE),"")</f>
        <v>0</v>
      </c>
      <c r="V18" s="133"/>
      <c r="W18" s="133"/>
      <c r="X18" s="133"/>
      <c r="Y18" s="133"/>
      <c r="Z18" s="133"/>
      <c r="AA18" s="133"/>
      <c r="AB18" s="134"/>
      <c r="AC18" s="77" t="s">
        <v>43</v>
      </c>
      <c r="AD18" s="78"/>
      <c r="AE18" s="78"/>
      <c r="AF18" s="78"/>
      <c r="AG18" s="78"/>
      <c r="AH18" s="78"/>
      <c r="AI18" s="78"/>
      <c r="AJ18" s="78"/>
      <c r="AK18" s="73" t="s">
        <v>14</v>
      </c>
      <c r="AL18" s="74"/>
      <c r="AM18" s="133">
        <f>IFERROR(VLOOKUP(AU$1,名簿入力!$A$12:$I$41,2,FALSE),"")</f>
        <v>0</v>
      </c>
      <c r="AN18" s="133"/>
      <c r="AO18" s="133"/>
      <c r="AP18" s="133"/>
      <c r="AQ18" s="133"/>
      <c r="AR18" s="133"/>
      <c r="AS18" s="133"/>
      <c r="AT18" s="134"/>
      <c r="AU18" s="77" t="s">
        <v>43</v>
      </c>
      <c r="AV18" s="78"/>
      <c r="AW18" s="78"/>
      <c r="AX18" s="78"/>
      <c r="AY18" s="78"/>
      <c r="AZ18" s="78"/>
      <c r="BA18" s="78"/>
      <c r="BB18" s="78"/>
      <c r="BC18" s="73" t="s">
        <v>14</v>
      </c>
      <c r="BD18" s="74"/>
      <c r="BE18" s="133">
        <f>IFERROR(VLOOKUP(BM$1,名簿入力!$A$12:$I$41,2,FALSE),"")</f>
        <v>0</v>
      </c>
      <c r="BF18" s="133"/>
      <c r="BG18" s="133"/>
      <c r="BH18" s="133"/>
      <c r="BI18" s="133"/>
      <c r="BJ18" s="133"/>
      <c r="BK18" s="133"/>
      <c r="BL18" s="134"/>
      <c r="BM18" s="77" t="s">
        <v>43</v>
      </c>
      <c r="BN18" s="78"/>
      <c r="BO18" s="78"/>
      <c r="BP18" s="78"/>
      <c r="BQ18" s="78"/>
      <c r="BR18" s="78"/>
      <c r="BS18" s="78"/>
      <c r="BT18" s="78"/>
      <c r="BU18" s="73" t="s">
        <v>14</v>
      </c>
      <c r="BV18" s="74"/>
      <c r="BW18" s="133">
        <f>IFERROR(VLOOKUP(CE$1,名簿入力!$A$12:$I$41,2,FALSE),"")</f>
        <v>0</v>
      </c>
      <c r="BX18" s="133"/>
      <c r="BY18" s="133"/>
      <c r="BZ18" s="133"/>
      <c r="CA18" s="133"/>
      <c r="CB18" s="133"/>
      <c r="CC18" s="133"/>
      <c r="CD18" s="134"/>
      <c r="CE18" s="77" t="s">
        <v>43</v>
      </c>
      <c r="CF18" s="78"/>
      <c r="CG18" s="78"/>
      <c r="CH18" s="78"/>
      <c r="CI18" s="78"/>
      <c r="CJ18" s="78"/>
      <c r="CK18" s="78"/>
      <c r="CL18" s="78"/>
    </row>
    <row r="19" spans="1:90" ht="33.75" customHeight="1">
      <c r="A19" s="81" t="s">
        <v>13</v>
      </c>
      <c r="B19" s="82"/>
      <c r="C19" s="135">
        <f>IFERROR(VLOOKUP(K$1,名簿入力!$A$12:$I$41,4,FALSE),"")</f>
        <v>0</v>
      </c>
      <c r="D19" s="136"/>
      <c r="E19" s="136"/>
      <c r="F19" s="136"/>
      <c r="G19" s="136"/>
      <c r="H19" s="136"/>
      <c r="I19" s="136"/>
      <c r="J19" s="137"/>
      <c r="K19" s="77"/>
      <c r="L19" s="78"/>
      <c r="M19" s="78"/>
      <c r="N19" s="78"/>
      <c r="O19" s="78"/>
      <c r="P19" s="78"/>
      <c r="Q19" s="78"/>
      <c r="R19" s="78"/>
      <c r="S19" s="73" t="s">
        <v>13</v>
      </c>
      <c r="T19" s="74"/>
      <c r="U19" s="135">
        <f>IFERROR(VLOOKUP(AC$1,名簿入力!$A$12:$I$41,4,FALSE),"")</f>
        <v>0</v>
      </c>
      <c r="V19" s="136"/>
      <c r="W19" s="136"/>
      <c r="X19" s="136"/>
      <c r="Y19" s="136"/>
      <c r="Z19" s="136"/>
      <c r="AA19" s="136"/>
      <c r="AB19" s="137"/>
      <c r="AC19" s="77"/>
      <c r="AD19" s="78"/>
      <c r="AE19" s="78"/>
      <c r="AF19" s="78"/>
      <c r="AG19" s="78"/>
      <c r="AH19" s="78"/>
      <c r="AI19" s="78"/>
      <c r="AJ19" s="78"/>
      <c r="AK19" s="73" t="s">
        <v>13</v>
      </c>
      <c r="AL19" s="74"/>
      <c r="AM19" s="135">
        <f>IFERROR(VLOOKUP(AU$1,名簿入力!$A$12:$I$41,4,FALSE),"")</f>
        <v>0</v>
      </c>
      <c r="AN19" s="136"/>
      <c r="AO19" s="136"/>
      <c r="AP19" s="136"/>
      <c r="AQ19" s="136"/>
      <c r="AR19" s="136"/>
      <c r="AS19" s="136"/>
      <c r="AT19" s="137"/>
      <c r="AU19" s="77"/>
      <c r="AV19" s="78"/>
      <c r="AW19" s="78"/>
      <c r="AX19" s="78"/>
      <c r="AY19" s="78"/>
      <c r="AZ19" s="78"/>
      <c r="BA19" s="78"/>
      <c r="BB19" s="78"/>
      <c r="BC19" s="73" t="s">
        <v>13</v>
      </c>
      <c r="BD19" s="74"/>
      <c r="BE19" s="135">
        <f>IFERROR(VLOOKUP(BM$1,名簿入力!$A$12:$I$41,4,FALSE),"")</f>
        <v>0</v>
      </c>
      <c r="BF19" s="136"/>
      <c r="BG19" s="136"/>
      <c r="BH19" s="136"/>
      <c r="BI19" s="136"/>
      <c r="BJ19" s="136"/>
      <c r="BK19" s="136"/>
      <c r="BL19" s="137"/>
      <c r="BM19" s="77"/>
      <c r="BN19" s="78"/>
      <c r="BO19" s="78"/>
      <c r="BP19" s="78"/>
      <c r="BQ19" s="78"/>
      <c r="BR19" s="78"/>
      <c r="BS19" s="78"/>
      <c r="BT19" s="78"/>
      <c r="BU19" s="73" t="s">
        <v>13</v>
      </c>
      <c r="BV19" s="74"/>
      <c r="BW19" s="135">
        <f>IFERROR(VLOOKUP(CE$1,名簿入力!$A$12:$I$41,4,FALSE),"")</f>
        <v>0</v>
      </c>
      <c r="BX19" s="136"/>
      <c r="BY19" s="136"/>
      <c r="BZ19" s="136"/>
      <c r="CA19" s="136"/>
      <c r="CB19" s="136"/>
      <c r="CC19" s="136"/>
      <c r="CD19" s="137"/>
      <c r="CE19" s="77"/>
      <c r="CF19" s="78"/>
      <c r="CG19" s="78"/>
      <c r="CH19" s="78"/>
      <c r="CI19" s="78"/>
      <c r="CJ19" s="78"/>
      <c r="CK19" s="78"/>
      <c r="CL19" s="78"/>
    </row>
    <row r="20" spans="1:90" ht="33.75" customHeight="1" thickBot="1">
      <c r="A20" s="83"/>
      <c r="B20" s="84"/>
      <c r="C20" s="70" t="str">
        <f>IFERROR(VLOOKUP(K$1,名簿入力!$A$12:$J$41,10,FALSE),"")</f>
        <v/>
      </c>
      <c r="D20" s="71"/>
      <c r="E20" s="71"/>
      <c r="F20" s="71"/>
      <c r="G20" s="71"/>
      <c r="H20" s="71"/>
      <c r="I20" s="71"/>
      <c r="J20" s="72"/>
      <c r="K20" s="77"/>
      <c r="L20" s="78"/>
      <c r="M20" s="78"/>
      <c r="N20" s="78"/>
      <c r="O20" s="78"/>
      <c r="P20" s="78"/>
      <c r="Q20" s="78"/>
      <c r="R20" s="78"/>
      <c r="S20" s="75"/>
      <c r="T20" s="76"/>
      <c r="U20" s="70" t="str">
        <f>IFERROR(VLOOKUP(AC$1,名簿入力!$A$12:$J$41,10,FALSE),"")</f>
        <v/>
      </c>
      <c r="V20" s="71"/>
      <c r="W20" s="71"/>
      <c r="X20" s="71"/>
      <c r="Y20" s="71"/>
      <c r="Z20" s="71"/>
      <c r="AA20" s="71"/>
      <c r="AB20" s="72"/>
      <c r="AC20" s="77"/>
      <c r="AD20" s="78"/>
      <c r="AE20" s="78"/>
      <c r="AF20" s="78"/>
      <c r="AG20" s="78"/>
      <c r="AH20" s="78"/>
      <c r="AI20" s="78"/>
      <c r="AJ20" s="78"/>
      <c r="AK20" s="75"/>
      <c r="AL20" s="76"/>
      <c r="AM20" s="70" t="str">
        <f>IFERROR(VLOOKUP(AU$1,名簿入力!$A$12:$J$41,10,FALSE),"")</f>
        <v/>
      </c>
      <c r="AN20" s="71"/>
      <c r="AO20" s="71"/>
      <c r="AP20" s="71"/>
      <c r="AQ20" s="71"/>
      <c r="AR20" s="71"/>
      <c r="AS20" s="71"/>
      <c r="AT20" s="72"/>
      <c r="AU20" s="77"/>
      <c r="AV20" s="78"/>
      <c r="AW20" s="78"/>
      <c r="AX20" s="78"/>
      <c r="AY20" s="78"/>
      <c r="AZ20" s="78"/>
      <c r="BA20" s="78"/>
      <c r="BB20" s="78"/>
      <c r="BC20" s="75"/>
      <c r="BD20" s="76"/>
      <c r="BE20" s="70" t="str">
        <f>IFERROR(VLOOKUP(BM$1,名簿入力!$A$12:$J$41,10,FALSE),"")</f>
        <v/>
      </c>
      <c r="BF20" s="71"/>
      <c r="BG20" s="71"/>
      <c r="BH20" s="71"/>
      <c r="BI20" s="71"/>
      <c r="BJ20" s="71"/>
      <c r="BK20" s="71"/>
      <c r="BL20" s="72"/>
      <c r="BM20" s="77"/>
      <c r="BN20" s="78"/>
      <c r="BO20" s="78"/>
      <c r="BP20" s="78"/>
      <c r="BQ20" s="78"/>
      <c r="BR20" s="78"/>
      <c r="BS20" s="78"/>
      <c r="BT20" s="78"/>
      <c r="BU20" s="75"/>
      <c r="BV20" s="76"/>
      <c r="BW20" s="70" t="str">
        <f>IFERROR(VLOOKUP(CE$1,名簿入力!$A$12:$J$41,10,FALSE),"")</f>
        <v/>
      </c>
      <c r="BX20" s="71"/>
      <c r="BY20" s="71"/>
      <c r="BZ20" s="71"/>
      <c r="CA20" s="71"/>
      <c r="CB20" s="71"/>
      <c r="CC20" s="71"/>
      <c r="CD20" s="72"/>
      <c r="CE20" s="77"/>
      <c r="CF20" s="78"/>
      <c r="CG20" s="78"/>
      <c r="CH20" s="78"/>
      <c r="CI20" s="78"/>
      <c r="CJ20" s="78"/>
      <c r="CK20" s="78"/>
      <c r="CL20" s="78"/>
    </row>
    <row r="21" spans="1:90" ht="33.75" customHeight="1" thickBot="1">
      <c r="A21" s="142" t="s">
        <v>12</v>
      </c>
      <c r="B21" s="143"/>
      <c r="C21" s="140">
        <f>IFERROR(VLOOKUP(K$1,名簿入力!$A$12:$I$41,3,FALSE),"")</f>
        <v>0</v>
      </c>
      <c r="D21" s="140"/>
      <c r="E21" s="140"/>
      <c r="F21" s="140"/>
      <c r="G21" s="140"/>
      <c r="H21" s="140"/>
      <c r="I21" s="140"/>
      <c r="J21" s="141"/>
      <c r="K21" s="79" t="s">
        <v>24</v>
      </c>
      <c r="L21" s="80"/>
      <c r="M21" s="80"/>
      <c r="N21" s="80"/>
      <c r="O21" s="80"/>
      <c r="P21" s="80"/>
      <c r="Q21" s="80"/>
      <c r="R21" s="80"/>
      <c r="S21" s="138" t="s">
        <v>12</v>
      </c>
      <c r="T21" s="139"/>
      <c r="U21" s="140">
        <f>IFERROR(VLOOKUP(AC$1,名簿入力!$A$12:$I$41,3,FALSE),"")</f>
        <v>0</v>
      </c>
      <c r="V21" s="140"/>
      <c r="W21" s="140"/>
      <c r="X21" s="140"/>
      <c r="Y21" s="140"/>
      <c r="Z21" s="140"/>
      <c r="AA21" s="140"/>
      <c r="AB21" s="141"/>
      <c r="AC21" s="79" t="s">
        <v>24</v>
      </c>
      <c r="AD21" s="80"/>
      <c r="AE21" s="80"/>
      <c r="AF21" s="80"/>
      <c r="AG21" s="80"/>
      <c r="AH21" s="80"/>
      <c r="AI21" s="80"/>
      <c r="AJ21" s="80"/>
      <c r="AK21" s="138" t="s">
        <v>12</v>
      </c>
      <c r="AL21" s="139"/>
      <c r="AM21" s="140">
        <f>IFERROR(VLOOKUP(AU$1,名簿入力!$A$12:$I$41,3,FALSE),"")</f>
        <v>0</v>
      </c>
      <c r="AN21" s="140"/>
      <c r="AO21" s="140"/>
      <c r="AP21" s="140"/>
      <c r="AQ21" s="140"/>
      <c r="AR21" s="140"/>
      <c r="AS21" s="140"/>
      <c r="AT21" s="141"/>
      <c r="AU21" s="79" t="s">
        <v>24</v>
      </c>
      <c r="AV21" s="80"/>
      <c r="AW21" s="80"/>
      <c r="AX21" s="80"/>
      <c r="AY21" s="80"/>
      <c r="AZ21" s="80"/>
      <c r="BA21" s="80"/>
      <c r="BB21" s="80"/>
      <c r="BC21" s="138" t="s">
        <v>12</v>
      </c>
      <c r="BD21" s="139"/>
      <c r="BE21" s="140">
        <f>IFERROR(VLOOKUP(BM$1,名簿入力!$A$12:$I$41,3,FALSE),"")</f>
        <v>0</v>
      </c>
      <c r="BF21" s="140"/>
      <c r="BG21" s="140"/>
      <c r="BH21" s="140"/>
      <c r="BI21" s="140"/>
      <c r="BJ21" s="140"/>
      <c r="BK21" s="140"/>
      <c r="BL21" s="141"/>
      <c r="BM21" s="79" t="s">
        <v>24</v>
      </c>
      <c r="BN21" s="80"/>
      <c r="BO21" s="80"/>
      <c r="BP21" s="80"/>
      <c r="BQ21" s="80"/>
      <c r="BR21" s="80"/>
      <c r="BS21" s="80"/>
      <c r="BT21" s="80"/>
      <c r="BU21" s="138" t="s">
        <v>12</v>
      </c>
      <c r="BV21" s="139"/>
      <c r="BW21" s="140">
        <f>IFERROR(VLOOKUP(CE$1,名簿入力!$A$12:$I$41,3,FALSE),"")</f>
        <v>0</v>
      </c>
      <c r="BX21" s="140"/>
      <c r="BY21" s="140"/>
      <c r="BZ21" s="140"/>
      <c r="CA21" s="140"/>
      <c r="CB21" s="140"/>
      <c r="CC21" s="140"/>
      <c r="CD21" s="141"/>
      <c r="CE21" s="79" t="s">
        <v>24</v>
      </c>
      <c r="CF21" s="80"/>
      <c r="CG21" s="80"/>
      <c r="CH21" s="80"/>
      <c r="CI21" s="80"/>
      <c r="CJ21" s="80"/>
      <c r="CK21" s="80"/>
      <c r="CL21" s="80"/>
    </row>
    <row r="22" spans="1:90" ht="24" customHeight="1">
      <c r="A22" s="107" t="s">
        <v>11</v>
      </c>
      <c r="B22" s="109" t="s">
        <v>10</v>
      </c>
      <c r="C22" s="110"/>
      <c r="D22" s="111">
        <f>IFERROR(VLOOKUP(K$1,名簿入力!$A$12:$I$41,6,FALSE),"")</f>
        <v>0</v>
      </c>
      <c r="E22" s="111"/>
      <c r="F22" s="111"/>
      <c r="G22" s="111"/>
      <c r="H22" s="111"/>
      <c r="I22" s="111"/>
      <c r="J22" s="111"/>
      <c r="K22" s="111"/>
      <c r="L22" s="111"/>
      <c r="M22" s="111"/>
      <c r="N22" s="111"/>
      <c r="O22" s="111"/>
      <c r="P22" s="111"/>
      <c r="Q22" s="111"/>
      <c r="R22" s="112"/>
      <c r="S22" s="107" t="s">
        <v>11</v>
      </c>
      <c r="T22" s="109" t="s">
        <v>10</v>
      </c>
      <c r="U22" s="110"/>
      <c r="V22" s="111">
        <f>IFERROR(VLOOKUP(AC$1,名簿入力!$A$12:$I$41,6,FALSE),"")</f>
        <v>0</v>
      </c>
      <c r="W22" s="111"/>
      <c r="X22" s="111"/>
      <c r="Y22" s="111"/>
      <c r="Z22" s="111"/>
      <c r="AA22" s="111"/>
      <c r="AB22" s="111"/>
      <c r="AC22" s="111"/>
      <c r="AD22" s="111"/>
      <c r="AE22" s="111"/>
      <c r="AF22" s="111"/>
      <c r="AG22" s="111"/>
      <c r="AH22" s="111"/>
      <c r="AI22" s="111"/>
      <c r="AJ22" s="112"/>
      <c r="AK22" s="107" t="s">
        <v>11</v>
      </c>
      <c r="AL22" s="109" t="s">
        <v>10</v>
      </c>
      <c r="AM22" s="110"/>
      <c r="AN22" s="111">
        <f>IFERROR(VLOOKUP(AU$1,名簿入力!$A$12:$I$41,6,FALSE),"")</f>
        <v>0</v>
      </c>
      <c r="AO22" s="111"/>
      <c r="AP22" s="111"/>
      <c r="AQ22" s="111"/>
      <c r="AR22" s="111"/>
      <c r="AS22" s="111"/>
      <c r="AT22" s="111"/>
      <c r="AU22" s="111"/>
      <c r="AV22" s="111"/>
      <c r="AW22" s="111"/>
      <c r="AX22" s="111"/>
      <c r="AY22" s="111"/>
      <c r="AZ22" s="111"/>
      <c r="BA22" s="111"/>
      <c r="BB22" s="112"/>
      <c r="BC22" s="107" t="s">
        <v>11</v>
      </c>
      <c r="BD22" s="109" t="s">
        <v>10</v>
      </c>
      <c r="BE22" s="110"/>
      <c r="BF22" s="111">
        <f>IFERROR(VLOOKUP(BM$1,名簿入力!$A$12:$I$41,6,FALSE),"")</f>
        <v>0</v>
      </c>
      <c r="BG22" s="111"/>
      <c r="BH22" s="111"/>
      <c r="BI22" s="111"/>
      <c r="BJ22" s="111"/>
      <c r="BK22" s="111"/>
      <c r="BL22" s="111"/>
      <c r="BM22" s="111"/>
      <c r="BN22" s="111"/>
      <c r="BO22" s="111"/>
      <c r="BP22" s="111"/>
      <c r="BQ22" s="111"/>
      <c r="BR22" s="111"/>
      <c r="BS22" s="111"/>
      <c r="BT22" s="112"/>
      <c r="BU22" s="107" t="s">
        <v>11</v>
      </c>
      <c r="BV22" s="109" t="s">
        <v>10</v>
      </c>
      <c r="BW22" s="110"/>
      <c r="BX22" s="111">
        <f>IFERROR(VLOOKUP(CE$1,名簿入力!$A$12:$I$41,6,FALSE),"")</f>
        <v>0</v>
      </c>
      <c r="BY22" s="111"/>
      <c r="BZ22" s="111"/>
      <c r="CA22" s="111"/>
      <c r="CB22" s="111"/>
      <c r="CC22" s="111"/>
      <c r="CD22" s="111"/>
      <c r="CE22" s="111"/>
      <c r="CF22" s="111"/>
      <c r="CG22" s="111"/>
      <c r="CH22" s="111"/>
      <c r="CI22" s="111"/>
      <c r="CJ22" s="111"/>
      <c r="CK22" s="111"/>
      <c r="CL22" s="112"/>
    </row>
    <row r="23" spans="1:90" ht="41.25" customHeight="1">
      <c r="A23" s="108"/>
      <c r="B23" s="113" t="s">
        <v>9</v>
      </c>
      <c r="C23" s="114"/>
      <c r="D23" s="115">
        <f>IFERROR(VLOOKUP(K$1,名簿入力!$A$12:$I$41,5,FALSE),"")</f>
        <v>0</v>
      </c>
      <c r="E23" s="115"/>
      <c r="F23" s="115"/>
      <c r="G23" s="115"/>
      <c r="H23" s="115"/>
      <c r="I23" s="115"/>
      <c r="J23" s="115"/>
      <c r="K23" s="115"/>
      <c r="L23" s="115"/>
      <c r="M23" s="115"/>
      <c r="N23" s="115"/>
      <c r="O23" s="115"/>
      <c r="P23" s="115"/>
      <c r="Q23" s="115"/>
      <c r="R23" s="116"/>
      <c r="S23" s="108"/>
      <c r="T23" s="113" t="s">
        <v>9</v>
      </c>
      <c r="U23" s="114"/>
      <c r="V23" s="115">
        <f>IFERROR(VLOOKUP(AC$1,名簿入力!$A$12:$I$41,5,FALSE),"")</f>
        <v>0</v>
      </c>
      <c r="W23" s="115"/>
      <c r="X23" s="115"/>
      <c r="Y23" s="115"/>
      <c r="Z23" s="115"/>
      <c r="AA23" s="115"/>
      <c r="AB23" s="115"/>
      <c r="AC23" s="115"/>
      <c r="AD23" s="115"/>
      <c r="AE23" s="115"/>
      <c r="AF23" s="115"/>
      <c r="AG23" s="115"/>
      <c r="AH23" s="115"/>
      <c r="AI23" s="115"/>
      <c r="AJ23" s="116"/>
      <c r="AK23" s="108"/>
      <c r="AL23" s="113" t="s">
        <v>9</v>
      </c>
      <c r="AM23" s="114"/>
      <c r="AN23" s="115">
        <f>IFERROR(VLOOKUP(AU$1,名簿入力!$A$12:$I$41,5,FALSE),"")</f>
        <v>0</v>
      </c>
      <c r="AO23" s="115"/>
      <c r="AP23" s="115"/>
      <c r="AQ23" s="115"/>
      <c r="AR23" s="115"/>
      <c r="AS23" s="115"/>
      <c r="AT23" s="115"/>
      <c r="AU23" s="115"/>
      <c r="AV23" s="115"/>
      <c r="AW23" s="115"/>
      <c r="AX23" s="115"/>
      <c r="AY23" s="115"/>
      <c r="AZ23" s="115"/>
      <c r="BA23" s="115"/>
      <c r="BB23" s="116"/>
      <c r="BC23" s="108"/>
      <c r="BD23" s="113" t="s">
        <v>9</v>
      </c>
      <c r="BE23" s="114"/>
      <c r="BF23" s="115">
        <f>IFERROR(VLOOKUP(BM$1,名簿入力!$A$12:$I$41,5,FALSE),"")</f>
        <v>0</v>
      </c>
      <c r="BG23" s="115"/>
      <c r="BH23" s="115"/>
      <c r="BI23" s="115"/>
      <c r="BJ23" s="115"/>
      <c r="BK23" s="115"/>
      <c r="BL23" s="115"/>
      <c r="BM23" s="115"/>
      <c r="BN23" s="115"/>
      <c r="BO23" s="115"/>
      <c r="BP23" s="115"/>
      <c r="BQ23" s="115"/>
      <c r="BR23" s="115"/>
      <c r="BS23" s="115"/>
      <c r="BT23" s="116"/>
      <c r="BU23" s="108"/>
      <c r="BV23" s="113" t="s">
        <v>9</v>
      </c>
      <c r="BW23" s="114"/>
      <c r="BX23" s="115">
        <f>IFERROR(VLOOKUP(CE$1,名簿入力!$A$12:$I$41,5,FALSE),"")</f>
        <v>0</v>
      </c>
      <c r="BY23" s="115"/>
      <c r="BZ23" s="115"/>
      <c r="CA23" s="115"/>
      <c r="CB23" s="115"/>
      <c r="CC23" s="115"/>
      <c r="CD23" s="115"/>
      <c r="CE23" s="115"/>
      <c r="CF23" s="115"/>
      <c r="CG23" s="115"/>
      <c r="CH23" s="115"/>
      <c r="CI23" s="115"/>
      <c r="CJ23" s="115"/>
      <c r="CK23" s="115"/>
      <c r="CL23" s="116"/>
    </row>
    <row r="24" spans="1:90" ht="27.75" customHeight="1">
      <c r="A24" s="108"/>
      <c r="B24" s="113" t="s">
        <v>8</v>
      </c>
      <c r="C24" s="114"/>
      <c r="D24" s="117">
        <f>IFERROR(VLOOKUP(K$1,名簿入力!$A$12:$I$41,7,FALSE),"")</f>
        <v>0</v>
      </c>
      <c r="E24" s="118"/>
      <c r="F24" s="118"/>
      <c r="G24" s="118"/>
      <c r="H24" s="118"/>
      <c r="I24" s="118"/>
      <c r="J24" s="117"/>
      <c r="K24" s="117"/>
      <c r="L24" s="117"/>
      <c r="M24" s="117"/>
      <c r="N24" s="117"/>
      <c r="O24" s="117"/>
      <c r="P24" s="117"/>
      <c r="Q24" s="117"/>
      <c r="R24" s="119"/>
      <c r="S24" s="108"/>
      <c r="T24" s="113" t="s">
        <v>8</v>
      </c>
      <c r="U24" s="114"/>
      <c r="V24" s="117">
        <f>IFERROR(VLOOKUP(AC$1,名簿入力!$A$12:$I$41,7,FALSE),"")</f>
        <v>0</v>
      </c>
      <c r="W24" s="118"/>
      <c r="X24" s="118"/>
      <c r="Y24" s="118"/>
      <c r="Z24" s="118"/>
      <c r="AA24" s="118"/>
      <c r="AB24" s="117"/>
      <c r="AC24" s="117"/>
      <c r="AD24" s="117"/>
      <c r="AE24" s="117"/>
      <c r="AF24" s="117"/>
      <c r="AG24" s="117"/>
      <c r="AH24" s="117"/>
      <c r="AI24" s="117"/>
      <c r="AJ24" s="119"/>
      <c r="AK24" s="108"/>
      <c r="AL24" s="113" t="s">
        <v>8</v>
      </c>
      <c r="AM24" s="114"/>
      <c r="AN24" s="117">
        <f>IFERROR(VLOOKUP(AU$1,名簿入力!$A$12:$I$41,7,FALSE),"")</f>
        <v>0</v>
      </c>
      <c r="AO24" s="118"/>
      <c r="AP24" s="118"/>
      <c r="AQ24" s="118"/>
      <c r="AR24" s="118"/>
      <c r="AS24" s="118"/>
      <c r="AT24" s="117"/>
      <c r="AU24" s="117"/>
      <c r="AV24" s="117"/>
      <c r="AW24" s="117"/>
      <c r="AX24" s="117"/>
      <c r="AY24" s="117"/>
      <c r="AZ24" s="117"/>
      <c r="BA24" s="117"/>
      <c r="BB24" s="119"/>
      <c r="BC24" s="108"/>
      <c r="BD24" s="113" t="s">
        <v>8</v>
      </c>
      <c r="BE24" s="114"/>
      <c r="BF24" s="117">
        <f>IFERROR(VLOOKUP(BM$1,名簿入力!$A$12:$I$41,7,FALSE),"")</f>
        <v>0</v>
      </c>
      <c r="BG24" s="118"/>
      <c r="BH24" s="118"/>
      <c r="BI24" s="118"/>
      <c r="BJ24" s="118"/>
      <c r="BK24" s="118"/>
      <c r="BL24" s="117"/>
      <c r="BM24" s="117"/>
      <c r="BN24" s="117"/>
      <c r="BO24" s="117"/>
      <c r="BP24" s="117"/>
      <c r="BQ24" s="117"/>
      <c r="BR24" s="117"/>
      <c r="BS24" s="117"/>
      <c r="BT24" s="119"/>
      <c r="BU24" s="108"/>
      <c r="BV24" s="113" t="s">
        <v>8</v>
      </c>
      <c r="BW24" s="114"/>
      <c r="BX24" s="117">
        <f>IFERROR(VLOOKUP(CE$1,名簿入力!$A$12:$I$41,7,FALSE),"")</f>
        <v>0</v>
      </c>
      <c r="BY24" s="118"/>
      <c r="BZ24" s="118"/>
      <c r="CA24" s="118"/>
      <c r="CB24" s="118"/>
      <c r="CC24" s="118"/>
      <c r="CD24" s="117"/>
      <c r="CE24" s="117"/>
      <c r="CF24" s="117"/>
      <c r="CG24" s="117"/>
      <c r="CH24" s="117"/>
      <c r="CI24" s="117"/>
      <c r="CJ24" s="117"/>
      <c r="CK24" s="117"/>
      <c r="CL24" s="119"/>
    </row>
    <row r="25" spans="1:90" ht="25.5" customHeight="1">
      <c r="A25" s="108"/>
      <c r="B25" s="120" t="s">
        <v>7</v>
      </c>
      <c r="C25" s="121"/>
      <c r="D25" s="30" t="s">
        <v>4</v>
      </c>
      <c r="E25" s="124">
        <f>IFERROR(VLOOKUP(K$1,名簿入力!$A$12:$I$41,8,FALSE),"")</f>
        <v>0</v>
      </c>
      <c r="F25" s="124"/>
      <c r="G25" s="124"/>
      <c r="H25" s="124"/>
      <c r="I25" s="124"/>
      <c r="J25" s="125"/>
      <c r="K25" s="125"/>
      <c r="L25" s="125"/>
      <c r="M25" s="125"/>
      <c r="N25" s="125"/>
      <c r="O25" s="125"/>
      <c r="P25" s="125"/>
      <c r="Q25" s="125"/>
      <c r="R25" s="126"/>
      <c r="S25" s="108"/>
      <c r="T25" s="120" t="s">
        <v>7</v>
      </c>
      <c r="U25" s="121"/>
      <c r="V25" s="30" t="s">
        <v>4</v>
      </c>
      <c r="W25" s="124">
        <f>IFERROR(VLOOKUP(AC$1,名簿入力!$A$12:$I$41,8,FALSE),"")</f>
        <v>0</v>
      </c>
      <c r="X25" s="124"/>
      <c r="Y25" s="124"/>
      <c r="Z25" s="124"/>
      <c r="AA25" s="124"/>
      <c r="AB25" s="125"/>
      <c r="AC25" s="125"/>
      <c r="AD25" s="125"/>
      <c r="AE25" s="125"/>
      <c r="AF25" s="125"/>
      <c r="AG25" s="125"/>
      <c r="AH25" s="125"/>
      <c r="AI25" s="125"/>
      <c r="AJ25" s="126"/>
      <c r="AK25" s="108"/>
      <c r="AL25" s="120" t="s">
        <v>7</v>
      </c>
      <c r="AM25" s="121"/>
      <c r="AN25" s="30" t="s">
        <v>4</v>
      </c>
      <c r="AO25" s="124">
        <f>IFERROR(VLOOKUP(AU$1,名簿入力!$A$12:$I$41,8,FALSE),"")</f>
        <v>0</v>
      </c>
      <c r="AP25" s="124"/>
      <c r="AQ25" s="124"/>
      <c r="AR25" s="124"/>
      <c r="AS25" s="124"/>
      <c r="AT25" s="125"/>
      <c r="AU25" s="125"/>
      <c r="AV25" s="125"/>
      <c r="AW25" s="125"/>
      <c r="AX25" s="125"/>
      <c r="AY25" s="125"/>
      <c r="AZ25" s="125"/>
      <c r="BA25" s="125"/>
      <c r="BB25" s="126"/>
      <c r="BC25" s="108"/>
      <c r="BD25" s="120" t="s">
        <v>7</v>
      </c>
      <c r="BE25" s="121"/>
      <c r="BF25" s="30" t="s">
        <v>4</v>
      </c>
      <c r="BG25" s="124">
        <f>IFERROR(VLOOKUP(BM$1,名簿入力!$A$12:$I$41,8,FALSE),"")</f>
        <v>0</v>
      </c>
      <c r="BH25" s="124"/>
      <c r="BI25" s="124"/>
      <c r="BJ25" s="124"/>
      <c r="BK25" s="124"/>
      <c r="BL25" s="125"/>
      <c r="BM25" s="125"/>
      <c r="BN25" s="125"/>
      <c r="BO25" s="125"/>
      <c r="BP25" s="125"/>
      <c r="BQ25" s="125"/>
      <c r="BR25" s="125"/>
      <c r="BS25" s="125"/>
      <c r="BT25" s="126"/>
      <c r="BU25" s="108"/>
      <c r="BV25" s="120" t="s">
        <v>7</v>
      </c>
      <c r="BW25" s="121"/>
      <c r="BX25" s="30" t="s">
        <v>4</v>
      </c>
      <c r="BY25" s="124">
        <f>IFERROR(VLOOKUP(CE$1,名簿入力!$A$12:$I$41,8,FALSE),"")</f>
        <v>0</v>
      </c>
      <c r="BZ25" s="124"/>
      <c r="CA25" s="124"/>
      <c r="CB25" s="124"/>
      <c r="CC25" s="124"/>
      <c r="CD25" s="125"/>
      <c r="CE25" s="125"/>
      <c r="CF25" s="125"/>
      <c r="CG25" s="125"/>
      <c r="CH25" s="125"/>
      <c r="CI25" s="125"/>
      <c r="CJ25" s="125"/>
      <c r="CK25" s="125"/>
      <c r="CL25" s="126"/>
    </row>
    <row r="26" spans="1:90" ht="38.25" customHeight="1" thickBot="1">
      <c r="A26" s="108"/>
      <c r="B26" s="122"/>
      <c r="C26" s="123"/>
      <c r="D26" s="127">
        <f>IFERROR(VLOOKUP(K$1,名簿入力!$A$12:$I$41,9,FALSE),"")</f>
        <v>0</v>
      </c>
      <c r="E26" s="128"/>
      <c r="F26" s="128"/>
      <c r="G26" s="128"/>
      <c r="H26" s="128"/>
      <c r="I26" s="128"/>
      <c r="J26" s="128"/>
      <c r="K26" s="128"/>
      <c r="L26" s="128"/>
      <c r="M26" s="128"/>
      <c r="N26" s="128"/>
      <c r="O26" s="128"/>
      <c r="P26" s="128"/>
      <c r="Q26" s="128"/>
      <c r="R26" s="129"/>
      <c r="S26" s="108"/>
      <c r="T26" s="122"/>
      <c r="U26" s="123"/>
      <c r="V26" s="127">
        <f>IFERROR(VLOOKUP(AC$1,名簿入力!$A$12:$I$41,9,FALSE),"")</f>
        <v>0</v>
      </c>
      <c r="W26" s="128"/>
      <c r="X26" s="128"/>
      <c r="Y26" s="128"/>
      <c r="Z26" s="128"/>
      <c r="AA26" s="128"/>
      <c r="AB26" s="128"/>
      <c r="AC26" s="128"/>
      <c r="AD26" s="128"/>
      <c r="AE26" s="128"/>
      <c r="AF26" s="128"/>
      <c r="AG26" s="128"/>
      <c r="AH26" s="128"/>
      <c r="AI26" s="128"/>
      <c r="AJ26" s="129"/>
      <c r="AK26" s="108"/>
      <c r="AL26" s="122"/>
      <c r="AM26" s="123"/>
      <c r="AN26" s="127">
        <f>IFERROR(VLOOKUP(AU$1,名簿入力!$A$12:$I$41,9,FALSE),"")</f>
        <v>0</v>
      </c>
      <c r="AO26" s="128"/>
      <c r="AP26" s="128"/>
      <c r="AQ26" s="128"/>
      <c r="AR26" s="128"/>
      <c r="AS26" s="128"/>
      <c r="AT26" s="128"/>
      <c r="AU26" s="128"/>
      <c r="AV26" s="128"/>
      <c r="AW26" s="128"/>
      <c r="AX26" s="128"/>
      <c r="AY26" s="128"/>
      <c r="AZ26" s="128"/>
      <c r="BA26" s="128"/>
      <c r="BB26" s="129"/>
      <c r="BC26" s="108"/>
      <c r="BD26" s="122"/>
      <c r="BE26" s="123"/>
      <c r="BF26" s="127">
        <f>IFERROR(VLOOKUP(BM$1,名簿入力!$A$12:$I$41,9,FALSE),"")</f>
        <v>0</v>
      </c>
      <c r="BG26" s="128"/>
      <c r="BH26" s="128"/>
      <c r="BI26" s="128"/>
      <c r="BJ26" s="128"/>
      <c r="BK26" s="128"/>
      <c r="BL26" s="128"/>
      <c r="BM26" s="128"/>
      <c r="BN26" s="128"/>
      <c r="BO26" s="128"/>
      <c r="BP26" s="128"/>
      <c r="BQ26" s="128"/>
      <c r="BR26" s="128"/>
      <c r="BS26" s="128"/>
      <c r="BT26" s="129"/>
      <c r="BU26" s="108"/>
      <c r="BV26" s="122"/>
      <c r="BW26" s="123"/>
      <c r="BX26" s="127">
        <f>IFERROR(VLOOKUP(CE$1,名簿入力!$A$12:$I$41,9,FALSE),"")</f>
        <v>0</v>
      </c>
      <c r="BY26" s="128"/>
      <c r="BZ26" s="128"/>
      <c r="CA26" s="128"/>
      <c r="CB26" s="128"/>
      <c r="CC26" s="128"/>
      <c r="CD26" s="128"/>
      <c r="CE26" s="128"/>
      <c r="CF26" s="128"/>
      <c r="CG26" s="128"/>
      <c r="CH26" s="128"/>
      <c r="CI26" s="128"/>
      <c r="CJ26" s="128"/>
      <c r="CK26" s="128"/>
      <c r="CL26" s="129"/>
    </row>
    <row r="27" spans="1:90" ht="9" customHeight="1">
      <c r="A27" s="85" t="s">
        <v>50</v>
      </c>
      <c r="B27" s="88"/>
      <c r="C27" s="89"/>
      <c r="D27" s="89"/>
      <c r="E27" s="89"/>
      <c r="F27" s="89"/>
      <c r="G27" s="89"/>
      <c r="H27" s="89"/>
      <c r="I27" s="89"/>
      <c r="J27" s="89"/>
      <c r="K27" s="89"/>
      <c r="L27" s="89"/>
      <c r="M27" s="89"/>
      <c r="N27" s="89"/>
      <c r="O27" s="89"/>
      <c r="P27" s="89"/>
      <c r="Q27" s="89"/>
      <c r="R27" s="90"/>
      <c r="S27" s="85" t="s">
        <v>6</v>
      </c>
      <c r="T27" s="88"/>
      <c r="U27" s="89"/>
      <c r="V27" s="89"/>
      <c r="W27" s="89"/>
      <c r="X27" s="89"/>
      <c r="Y27" s="89"/>
      <c r="Z27" s="89"/>
      <c r="AA27" s="89"/>
      <c r="AB27" s="89"/>
      <c r="AC27" s="89"/>
      <c r="AD27" s="89"/>
      <c r="AE27" s="89"/>
      <c r="AF27" s="89"/>
      <c r="AG27" s="89"/>
      <c r="AH27" s="89"/>
      <c r="AI27" s="89"/>
      <c r="AJ27" s="90"/>
      <c r="AK27" s="85" t="s">
        <v>6</v>
      </c>
      <c r="AL27" s="88"/>
      <c r="AM27" s="89"/>
      <c r="AN27" s="89"/>
      <c r="AO27" s="89"/>
      <c r="AP27" s="89"/>
      <c r="AQ27" s="89"/>
      <c r="AR27" s="89"/>
      <c r="AS27" s="89"/>
      <c r="AT27" s="89"/>
      <c r="AU27" s="89"/>
      <c r="AV27" s="89"/>
      <c r="AW27" s="89"/>
      <c r="AX27" s="89"/>
      <c r="AY27" s="89"/>
      <c r="AZ27" s="89"/>
      <c r="BA27" s="89"/>
      <c r="BB27" s="90"/>
      <c r="BC27" s="85" t="s">
        <v>6</v>
      </c>
      <c r="BD27" s="88"/>
      <c r="BE27" s="89"/>
      <c r="BF27" s="89"/>
      <c r="BG27" s="89"/>
      <c r="BH27" s="89"/>
      <c r="BI27" s="89"/>
      <c r="BJ27" s="89"/>
      <c r="BK27" s="89"/>
      <c r="BL27" s="89"/>
      <c r="BM27" s="89"/>
      <c r="BN27" s="89"/>
      <c r="BO27" s="89"/>
      <c r="BP27" s="89"/>
      <c r="BQ27" s="89"/>
      <c r="BR27" s="89"/>
      <c r="BS27" s="89"/>
      <c r="BT27" s="90"/>
      <c r="BU27" s="85" t="s">
        <v>6</v>
      </c>
      <c r="BV27" s="88"/>
      <c r="BW27" s="89"/>
      <c r="BX27" s="89"/>
      <c r="BY27" s="89"/>
      <c r="BZ27" s="89"/>
      <c r="CA27" s="89"/>
      <c r="CB27" s="89"/>
      <c r="CC27" s="89"/>
      <c r="CD27" s="89"/>
      <c r="CE27" s="89"/>
      <c r="CF27" s="89"/>
      <c r="CG27" s="89"/>
      <c r="CH27" s="89"/>
      <c r="CI27" s="89"/>
      <c r="CJ27" s="89"/>
      <c r="CK27" s="89"/>
      <c r="CL27" s="90"/>
    </row>
    <row r="28" spans="1:90" ht="25.5" customHeight="1">
      <c r="A28" s="86"/>
      <c r="B28" s="21"/>
      <c r="C28" s="36" t="s">
        <v>5</v>
      </c>
      <c r="D28" s="31" t="s">
        <v>4</v>
      </c>
      <c r="E28" s="69" t="str">
        <f>IF(名簿入力!$H$3=0,"",名簿入力!$H$3)</f>
        <v/>
      </c>
      <c r="F28" s="69"/>
      <c r="G28" s="69"/>
      <c r="H28" s="69"/>
      <c r="I28" s="69"/>
      <c r="J28" s="67"/>
      <c r="K28" s="67"/>
      <c r="L28" s="67"/>
      <c r="M28" s="67"/>
      <c r="N28" s="67"/>
      <c r="O28" s="67"/>
      <c r="P28" s="67"/>
      <c r="Q28" s="67"/>
      <c r="R28" s="91"/>
      <c r="S28" s="86"/>
      <c r="T28" s="21"/>
      <c r="U28" s="36" t="s">
        <v>5</v>
      </c>
      <c r="V28" s="31" t="s">
        <v>4</v>
      </c>
      <c r="W28" s="69" t="str">
        <f>IF(名簿入力!$H$3=0,"",名簿入力!$H$3)</f>
        <v/>
      </c>
      <c r="X28" s="69"/>
      <c r="Y28" s="69"/>
      <c r="Z28" s="69"/>
      <c r="AA28" s="69"/>
      <c r="AB28" s="67"/>
      <c r="AC28" s="67"/>
      <c r="AD28" s="67"/>
      <c r="AE28" s="67"/>
      <c r="AF28" s="67"/>
      <c r="AG28" s="67"/>
      <c r="AH28" s="67"/>
      <c r="AI28" s="67"/>
      <c r="AJ28" s="91"/>
      <c r="AK28" s="86"/>
      <c r="AL28" s="21"/>
      <c r="AM28" s="36" t="s">
        <v>5</v>
      </c>
      <c r="AN28" s="31" t="s">
        <v>4</v>
      </c>
      <c r="AO28" s="69" t="str">
        <f>IF(名簿入力!$H$3=0,"",名簿入力!$H$3)</f>
        <v/>
      </c>
      <c r="AP28" s="69"/>
      <c r="AQ28" s="69"/>
      <c r="AR28" s="69"/>
      <c r="AS28" s="69"/>
      <c r="AT28" s="67"/>
      <c r="AU28" s="67"/>
      <c r="AV28" s="67"/>
      <c r="AW28" s="67"/>
      <c r="AX28" s="67"/>
      <c r="AY28" s="67"/>
      <c r="AZ28" s="67"/>
      <c r="BA28" s="67"/>
      <c r="BB28" s="91"/>
      <c r="BC28" s="86"/>
      <c r="BD28" s="21"/>
      <c r="BE28" s="36" t="s">
        <v>5</v>
      </c>
      <c r="BF28" s="31" t="s">
        <v>4</v>
      </c>
      <c r="BG28" s="69" t="str">
        <f>IF(名簿入力!$H$3=0,"",名簿入力!$H$3)</f>
        <v/>
      </c>
      <c r="BH28" s="69"/>
      <c r="BI28" s="69"/>
      <c r="BJ28" s="69"/>
      <c r="BK28" s="69"/>
      <c r="BL28" s="67"/>
      <c r="BM28" s="67"/>
      <c r="BN28" s="67"/>
      <c r="BO28" s="67"/>
      <c r="BP28" s="67"/>
      <c r="BQ28" s="67"/>
      <c r="BR28" s="67"/>
      <c r="BS28" s="67"/>
      <c r="BT28" s="91"/>
      <c r="BU28" s="86"/>
      <c r="BV28" s="21"/>
      <c r="BW28" s="36" t="s">
        <v>5</v>
      </c>
      <c r="BX28" s="31" t="s">
        <v>4</v>
      </c>
      <c r="BY28" s="69" t="str">
        <f>IF(名簿入力!$H$3=0,"",名簿入力!$H$3)</f>
        <v/>
      </c>
      <c r="BZ28" s="69"/>
      <c r="CA28" s="69"/>
      <c r="CB28" s="69"/>
      <c r="CC28" s="69"/>
      <c r="CD28" s="67"/>
      <c r="CE28" s="67"/>
      <c r="CF28" s="67"/>
      <c r="CG28" s="67"/>
      <c r="CH28" s="67"/>
      <c r="CI28" s="67"/>
      <c r="CJ28" s="67"/>
      <c r="CK28" s="67"/>
      <c r="CL28" s="91"/>
    </row>
    <row r="29" spans="1:90" ht="24" customHeight="1">
      <c r="A29" s="86"/>
      <c r="B29" s="21"/>
      <c r="C29" s="36" t="s">
        <v>3</v>
      </c>
      <c r="D29" s="92" t="str">
        <f>IF(名簿入力!$I$3=0,"",名簿入力!$I$3)</f>
        <v/>
      </c>
      <c r="E29" s="92"/>
      <c r="F29" s="92"/>
      <c r="G29" s="92"/>
      <c r="H29" s="92"/>
      <c r="I29" s="92"/>
      <c r="J29" s="92"/>
      <c r="K29" s="92"/>
      <c r="L29" s="92"/>
      <c r="M29" s="92"/>
      <c r="N29" s="92"/>
      <c r="O29" s="92"/>
      <c r="P29" s="92"/>
      <c r="Q29" s="92"/>
      <c r="R29" s="93"/>
      <c r="S29" s="86"/>
      <c r="T29" s="21"/>
      <c r="U29" s="36" t="s">
        <v>3</v>
      </c>
      <c r="V29" s="92" t="str">
        <f>IF(名簿入力!$I$3=0,"",名簿入力!$I$3)</f>
        <v/>
      </c>
      <c r="W29" s="92"/>
      <c r="X29" s="92"/>
      <c r="Y29" s="92"/>
      <c r="Z29" s="92"/>
      <c r="AA29" s="92"/>
      <c r="AB29" s="92"/>
      <c r="AC29" s="92"/>
      <c r="AD29" s="92"/>
      <c r="AE29" s="92"/>
      <c r="AF29" s="92"/>
      <c r="AG29" s="92"/>
      <c r="AH29" s="92"/>
      <c r="AI29" s="92"/>
      <c r="AJ29" s="93"/>
      <c r="AK29" s="86"/>
      <c r="AL29" s="21"/>
      <c r="AM29" s="36" t="s">
        <v>3</v>
      </c>
      <c r="AN29" s="92" t="str">
        <f>IF(名簿入力!$I$3=0,"",名簿入力!$I$3)</f>
        <v/>
      </c>
      <c r="AO29" s="92"/>
      <c r="AP29" s="92"/>
      <c r="AQ29" s="92"/>
      <c r="AR29" s="92"/>
      <c r="AS29" s="92"/>
      <c r="AT29" s="92"/>
      <c r="AU29" s="92"/>
      <c r="AV29" s="92"/>
      <c r="AW29" s="92"/>
      <c r="AX29" s="92"/>
      <c r="AY29" s="92"/>
      <c r="AZ29" s="92"/>
      <c r="BA29" s="92"/>
      <c r="BB29" s="93"/>
      <c r="BC29" s="86"/>
      <c r="BD29" s="21"/>
      <c r="BE29" s="36" t="s">
        <v>3</v>
      </c>
      <c r="BF29" s="92" t="str">
        <f>IF(名簿入力!$I$3=0,"",名簿入力!$I$3)</f>
        <v/>
      </c>
      <c r="BG29" s="92"/>
      <c r="BH29" s="92"/>
      <c r="BI29" s="92"/>
      <c r="BJ29" s="92"/>
      <c r="BK29" s="92"/>
      <c r="BL29" s="92"/>
      <c r="BM29" s="92"/>
      <c r="BN29" s="92"/>
      <c r="BO29" s="92"/>
      <c r="BP29" s="92"/>
      <c r="BQ29" s="92"/>
      <c r="BR29" s="92"/>
      <c r="BS29" s="92"/>
      <c r="BT29" s="93"/>
      <c r="BU29" s="86"/>
      <c r="BV29" s="21"/>
      <c r="BW29" s="36" t="s">
        <v>3</v>
      </c>
      <c r="BX29" s="92" t="str">
        <f>IF(名簿入力!$I$3=0,"",名簿入力!$I$3)</f>
        <v/>
      </c>
      <c r="BY29" s="92"/>
      <c r="BZ29" s="92"/>
      <c r="CA29" s="92"/>
      <c r="CB29" s="92"/>
      <c r="CC29" s="92"/>
      <c r="CD29" s="92"/>
      <c r="CE29" s="92"/>
      <c r="CF29" s="92"/>
      <c r="CG29" s="92"/>
      <c r="CH29" s="92"/>
      <c r="CI29" s="92"/>
      <c r="CJ29" s="92"/>
      <c r="CK29" s="92"/>
      <c r="CL29" s="93"/>
    </row>
    <row r="30" spans="1:90" ht="24" customHeight="1">
      <c r="A30" s="86"/>
      <c r="B30" s="21"/>
      <c r="C30" s="36" t="s">
        <v>2</v>
      </c>
      <c r="D30" s="94" t="str">
        <f>IF(名簿入力!$B$3=0,"",名簿入力!$B$3)</f>
        <v/>
      </c>
      <c r="E30" s="94"/>
      <c r="F30" s="94"/>
      <c r="G30" s="94"/>
      <c r="H30" s="94"/>
      <c r="I30" s="94"/>
      <c r="J30" s="94"/>
      <c r="K30" s="94"/>
      <c r="L30" s="94"/>
      <c r="M30" s="94"/>
      <c r="N30" s="94"/>
      <c r="O30" s="94"/>
      <c r="P30" s="94"/>
      <c r="Q30" s="94"/>
      <c r="R30" s="95"/>
      <c r="S30" s="86"/>
      <c r="T30" s="21"/>
      <c r="U30" s="36" t="s">
        <v>2</v>
      </c>
      <c r="V30" s="94" t="str">
        <f>IF(名簿入力!$B$3=0,"",名簿入力!$B$3)</f>
        <v/>
      </c>
      <c r="W30" s="94"/>
      <c r="X30" s="94"/>
      <c r="Y30" s="94"/>
      <c r="Z30" s="94"/>
      <c r="AA30" s="94"/>
      <c r="AB30" s="94"/>
      <c r="AC30" s="94"/>
      <c r="AD30" s="94"/>
      <c r="AE30" s="94"/>
      <c r="AF30" s="94"/>
      <c r="AG30" s="94"/>
      <c r="AH30" s="94"/>
      <c r="AI30" s="94"/>
      <c r="AJ30" s="95"/>
      <c r="AK30" s="86"/>
      <c r="AL30" s="21"/>
      <c r="AM30" s="36" t="s">
        <v>2</v>
      </c>
      <c r="AN30" s="94" t="str">
        <f>IF(名簿入力!$B$3=0,"",名簿入力!$B$3)</f>
        <v/>
      </c>
      <c r="AO30" s="94"/>
      <c r="AP30" s="94"/>
      <c r="AQ30" s="94"/>
      <c r="AR30" s="94"/>
      <c r="AS30" s="94"/>
      <c r="AT30" s="94"/>
      <c r="AU30" s="94"/>
      <c r="AV30" s="94"/>
      <c r="AW30" s="94"/>
      <c r="AX30" s="94"/>
      <c r="AY30" s="94"/>
      <c r="AZ30" s="94"/>
      <c r="BA30" s="94"/>
      <c r="BB30" s="95"/>
      <c r="BC30" s="86"/>
      <c r="BD30" s="21"/>
      <c r="BE30" s="36" t="s">
        <v>2</v>
      </c>
      <c r="BF30" s="94" t="str">
        <f>IF(名簿入力!$B$3=0,"",名簿入力!$B$3)</f>
        <v/>
      </c>
      <c r="BG30" s="94"/>
      <c r="BH30" s="94"/>
      <c r="BI30" s="94"/>
      <c r="BJ30" s="94"/>
      <c r="BK30" s="94"/>
      <c r="BL30" s="94"/>
      <c r="BM30" s="94"/>
      <c r="BN30" s="94"/>
      <c r="BO30" s="94"/>
      <c r="BP30" s="94"/>
      <c r="BQ30" s="94"/>
      <c r="BR30" s="94"/>
      <c r="BS30" s="94"/>
      <c r="BT30" s="95"/>
      <c r="BU30" s="86"/>
      <c r="BV30" s="21"/>
      <c r="BW30" s="36" t="s">
        <v>2</v>
      </c>
      <c r="BX30" s="94" t="str">
        <f>IF(名簿入力!$B$3=0,"",名簿入力!$B$3)</f>
        <v/>
      </c>
      <c r="BY30" s="94"/>
      <c r="BZ30" s="94"/>
      <c r="CA30" s="94"/>
      <c r="CB30" s="94"/>
      <c r="CC30" s="94"/>
      <c r="CD30" s="94"/>
      <c r="CE30" s="94"/>
      <c r="CF30" s="94"/>
      <c r="CG30" s="94"/>
      <c r="CH30" s="94"/>
      <c r="CI30" s="94"/>
      <c r="CJ30" s="94"/>
      <c r="CK30" s="94"/>
      <c r="CL30" s="95"/>
    </row>
    <row r="31" spans="1:90" ht="24" customHeight="1">
      <c r="A31" s="86"/>
      <c r="B31" s="21"/>
      <c r="C31" s="36" t="s">
        <v>1</v>
      </c>
      <c r="D31" s="96" t="str">
        <f>IF(名簿入力!$E$3=0,"",名簿入力!$E$3)</f>
        <v/>
      </c>
      <c r="E31" s="96"/>
      <c r="F31" s="96"/>
      <c r="G31" s="96"/>
      <c r="H31" s="96"/>
      <c r="I31" s="96"/>
      <c r="J31" s="96"/>
      <c r="K31" s="96"/>
      <c r="L31" s="96"/>
      <c r="M31" s="96"/>
      <c r="N31" s="96"/>
      <c r="O31" s="96"/>
      <c r="P31" s="96"/>
      <c r="Q31" s="33" t="s">
        <v>0</v>
      </c>
      <c r="R31" s="34"/>
      <c r="S31" s="86"/>
      <c r="T31" s="21"/>
      <c r="U31" s="36" t="s">
        <v>1</v>
      </c>
      <c r="V31" s="96" t="str">
        <f>IF(名簿入力!$E$3=0,"",名簿入力!$E$3)</f>
        <v/>
      </c>
      <c r="W31" s="96"/>
      <c r="X31" s="96"/>
      <c r="Y31" s="96"/>
      <c r="Z31" s="96"/>
      <c r="AA31" s="96"/>
      <c r="AB31" s="96"/>
      <c r="AC31" s="96"/>
      <c r="AD31" s="96"/>
      <c r="AE31" s="96"/>
      <c r="AF31" s="96"/>
      <c r="AG31" s="96"/>
      <c r="AH31" s="96"/>
      <c r="AI31" s="33" t="s">
        <v>0</v>
      </c>
      <c r="AJ31" s="34"/>
      <c r="AK31" s="86"/>
      <c r="AL31" s="21"/>
      <c r="AM31" s="36" t="s">
        <v>1</v>
      </c>
      <c r="AN31" s="96" t="str">
        <f>IF(名簿入力!$E$3=0,"",名簿入力!$E$3)</f>
        <v/>
      </c>
      <c r="AO31" s="96"/>
      <c r="AP31" s="96"/>
      <c r="AQ31" s="96"/>
      <c r="AR31" s="96"/>
      <c r="AS31" s="96"/>
      <c r="AT31" s="96"/>
      <c r="AU31" s="96"/>
      <c r="AV31" s="96"/>
      <c r="AW31" s="96"/>
      <c r="AX31" s="96"/>
      <c r="AY31" s="96"/>
      <c r="AZ31" s="96"/>
      <c r="BA31" s="33" t="s">
        <v>0</v>
      </c>
      <c r="BB31" s="34"/>
      <c r="BC31" s="86"/>
      <c r="BD31" s="21"/>
      <c r="BE31" s="36" t="s">
        <v>1</v>
      </c>
      <c r="BF31" s="96" t="str">
        <f>IF(名簿入力!$E$3=0,"",名簿入力!$E$3)</f>
        <v/>
      </c>
      <c r="BG31" s="96"/>
      <c r="BH31" s="96"/>
      <c r="BI31" s="96"/>
      <c r="BJ31" s="96"/>
      <c r="BK31" s="96"/>
      <c r="BL31" s="96"/>
      <c r="BM31" s="96"/>
      <c r="BN31" s="96"/>
      <c r="BO31" s="96"/>
      <c r="BP31" s="96"/>
      <c r="BQ31" s="96"/>
      <c r="BR31" s="96"/>
      <c r="BS31" s="33" t="s">
        <v>0</v>
      </c>
      <c r="BT31" s="34"/>
      <c r="BU31" s="86"/>
      <c r="BV31" s="21"/>
      <c r="BW31" s="36" t="s">
        <v>1</v>
      </c>
      <c r="BX31" s="96" t="str">
        <f>IF(名簿入力!$E$3=0,"",名簿入力!$E$3)</f>
        <v/>
      </c>
      <c r="BY31" s="96"/>
      <c r="BZ31" s="96"/>
      <c r="CA31" s="96"/>
      <c r="CB31" s="96"/>
      <c r="CC31" s="96"/>
      <c r="CD31" s="96"/>
      <c r="CE31" s="96"/>
      <c r="CF31" s="96"/>
      <c r="CG31" s="96"/>
      <c r="CH31" s="96"/>
      <c r="CI31" s="96"/>
      <c r="CJ31" s="96"/>
      <c r="CK31" s="33" t="s">
        <v>0</v>
      </c>
      <c r="CL31" s="34"/>
    </row>
    <row r="32" spans="1:90" ht="3.75" customHeight="1">
      <c r="A32" s="86"/>
      <c r="B32" s="97" t="s">
        <v>22</v>
      </c>
      <c r="C32" s="98"/>
      <c r="D32" s="101" t="str">
        <f>IF(名簿入力!$F$3=0,"",名簿入力!$F$3)</f>
        <v/>
      </c>
      <c r="E32" s="101"/>
      <c r="F32" s="101"/>
      <c r="G32" s="101"/>
      <c r="H32" s="101"/>
      <c r="I32" s="101"/>
      <c r="J32" s="103" t="s">
        <v>23</v>
      </c>
      <c r="K32" s="101" t="str">
        <f>IF(名簿入力!$G$3=0,"",名簿入力!$G$3)</f>
        <v/>
      </c>
      <c r="L32" s="101"/>
      <c r="M32" s="101"/>
      <c r="N32" s="101"/>
      <c r="O32" s="101"/>
      <c r="P32" s="101"/>
      <c r="Q32" s="101"/>
      <c r="R32" s="105"/>
      <c r="S32" s="86"/>
      <c r="T32" s="97" t="s">
        <v>22</v>
      </c>
      <c r="U32" s="98"/>
      <c r="V32" s="101" t="str">
        <f>IF(名簿入力!$F$3=0,"",名簿入力!$F$3)</f>
        <v/>
      </c>
      <c r="W32" s="101"/>
      <c r="X32" s="101"/>
      <c r="Y32" s="101"/>
      <c r="Z32" s="101"/>
      <c r="AA32" s="101"/>
      <c r="AB32" s="103" t="s">
        <v>23</v>
      </c>
      <c r="AC32" s="101" t="str">
        <f>IF(名簿入力!$G$3=0,"",名簿入力!$G$3)</f>
        <v/>
      </c>
      <c r="AD32" s="101"/>
      <c r="AE32" s="101"/>
      <c r="AF32" s="101"/>
      <c r="AG32" s="101"/>
      <c r="AH32" s="101"/>
      <c r="AI32" s="101"/>
      <c r="AJ32" s="105"/>
      <c r="AK32" s="86"/>
      <c r="AL32" s="97" t="s">
        <v>22</v>
      </c>
      <c r="AM32" s="98"/>
      <c r="AN32" s="101" t="str">
        <f>IF(名簿入力!$F$3=0,"",名簿入力!$F$3)</f>
        <v/>
      </c>
      <c r="AO32" s="101"/>
      <c r="AP32" s="101"/>
      <c r="AQ32" s="101"/>
      <c r="AR32" s="101"/>
      <c r="AS32" s="101"/>
      <c r="AT32" s="103" t="s">
        <v>23</v>
      </c>
      <c r="AU32" s="101" t="str">
        <f>IF(名簿入力!$G$3=0,"",名簿入力!$G$3)</f>
        <v/>
      </c>
      <c r="AV32" s="101"/>
      <c r="AW32" s="101"/>
      <c r="AX32" s="101"/>
      <c r="AY32" s="101"/>
      <c r="AZ32" s="101"/>
      <c r="BA32" s="101"/>
      <c r="BB32" s="105"/>
      <c r="BC32" s="86"/>
      <c r="BD32" s="97" t="s">
        <v>22</v>
      </c>
      <c r="BE32" s="98"/>
      <c r="BF32" s="101" t="str">
        <f>IF(名簿入力!$F$3=0,"",名簿入力!$F$3)</f>
        <v/>
      </c>
      <c r="BG32" s="101"/>
      <c r="BH32" s="101"/>
      <c r="BI32" s="101"/>
      <c r="BJ32" s="101"/>
      <c r="BK32" s="101"/>
      <c r="BL32" s="103" t="s">
        <v>23</v>
      </c>
      <c r="BM32" s="101" t="str">
        <f>IF(名簿入力!$G$3=0,"",名簿入力!$G$3)</f>
        <v/>
      </c>
      <c r="BN32" s="101"/>
      <c r="BO32" s="101"/>
      <c r="BP32" s="101"/>
      <c r="BQ32" s="101"/>
      <c r="BR32" s="101"/>
      <c r="BS32" s="101"/>
      <c r="BT32" s="105"/>
      <c r="BU32" s="86"/>
      <c r="BV32" s="97" t="s">
        <v>22</v>
      </c>
      <c r="BW32" s="98"/>
      <c r="BX32" s="101" t="str">
        <f>IF(名簿入力!$F$3=0,"",名簿入力!$F$3)</f>
        <v/>
      </c>
      <c r="BY32" s="101"/>
      <c r="BZ32" s="101"/>
      <c r="CA32" s="101"/>
      <c r="CB32" s="101"/>
      <c r="CC32" s="101"/>
      <c r="CD32" s="103" t="s">
        <v>23</v>
      </c>
      <c r="CE32" s="101" t="str">
        <f>IF(名簿入力!$G$3=0,"",名簿入力!$G$3)</f>
        <v/>
      </c>
      <c r="CF32" s="101"/>
      <c r="CG32" s="101"/>
      <c r="CH32" s="101"/>
      <c r="CI32" s="101"/>
      <c r="CJ32" s="101"/>
      <c r="CK32" s="101"/>
      <c r="CL32" s="105"/>
    </row>
    <row r="33" spans="1:90" ht="33" customHeight="1" thickBot="1">
      <c r="A33" s="87"/>
      <c r="B33" s="99"/>
      <c r="C33" s="100"/>
      <c r="D33" s="102"/>
      <c r="E33" s="102"/>
      <c r="F33" s="102"/>
      <c r="G33" s="102"/>
      <c r="H33" s="102"/>
      <c r="I33" s="102"/>
      <c r="J33" s="104"/>
      <c r="K33" s="102"/>
      <c r="L33" s="102"/>
      <c r="M33" s="102"/>
      <c r="N33" s="102"/>
      <c r="O33" s="102"/>
      <c r="P33" s="102"/>
      <c r="Q33" s="102"/>
      <c r="R33" s="106"/>
      <c r="S33" s="87"/>
      <c r="T33" s="99"/>
      <c r="U33" s="100"/>
      <c r="V33" s="102"/>
      <c r="W33" s="102"/>
      <c r="X33" s="102"/>
      <c r="Y33" s="102"/>
      <c r="Z33" s="102"/>
      <c r="AA33" s="102"/>
      <c r="AB33" s="104"/>
      <c r="AC33" s="102"/>
      <c r="AD33" s="102"/>
      <c r="AE33" s="102"/>
      <c r="AF33" s="102"/>
      <c r="AG33" s="102"/>
      <c r="AH33" s="102"/>
      <c r="AI33" s="102"/>
      <c r="AJ33" s="106"/>
      <c r="AK33" s="87"/>
      <c r="AL33" s="99"/>
      <c r="AM33" s="100"/>
      <c r="AN33" s="102"/>
      <c r="AO33" s="102"/>
      <c r="AP33" s="102"/>
      <c r="AQ33" s="102"/>
      <c r="AR33" s="102"/>
      <c r="AS33" s="102"/>
      <c r="AT33" s="104"/>
      <c r="AU33" s="102"/>
      <c r="AV33" s="102"/>
      <c r="AW33" s="102"/>
      <c r="AX33" s="102"/>
      <c r="AY33" s="102"/>
      <c r="AZ33" s="102"/>
      <c r="BA33" s="102"/>
      <c r="BB33" s="106"/>
      <c r="BC33" s="87"/>
      <c r="BD33" s="99"/>
      <c r="BE33" s="100"/>
      <c r="BF33" s="102"/>
      <c r="BG33" s="102"/>
      <c r="BH33" s="102"/>
      <c r="BI33" s="102"/>
      <c r="BJ33" s="102"/>
      <c r="BK33" s="102"/>
      <c r="BL33" s="104"/>
      <c r="BM33" s="102"/>
      <c r="BN33" s="102"/>
      <c r="BO33" s="102"/>
      <c r="BP33" s="102"/>
      <c r="BQ33" s="102"/>
      <c r="BR33" s="102"/>
      <c r="BS33" s="102"/>
      <c r="BT33" s="106"/>
      <c r="BU33" s="87"/>
      <c r="BV33" s="99"/>
      <c r="BW33" s="100"/>
      <c r="BX33" s="102"/>
      <c r="BY33" s="102"/>
      <c r="BZ33" s="102"/>
      <c r="CA33" s="102"/>
      <c r="CB33" s="102"/>
      <c r="CC33" s="102"/>
      <c r="CD33" s="104"/>
      <c r="CE33" s="102"/>
      <c r="CF33" s="102"/>
      <c r="CG33" s="102"/>
      <c r="CH33" s="102"/>
      <c r="CI33" s="102"/>
      <c r="CJ33" s="102"/>
      <c r="CK33" s="102"/>
      <c r="CL33" s="106"/>
    </row>
    <row r="34" spans="1:90" ht="29.25" customHeight="1">
      <c r="A34" s="29"/>
      <c r="B34" s="29"/>
      <c r="C34" s="29"/>
      <c r="D34" s="29"/>
      <c r="E34" s="29"/>
      <c r="F34" s="29"/>
      <c r="G34" s="29"/>
      <c r="H34" s="29"/>
      <c r="I34" s="29"/>
      <c r="J34" s="67" t="s">
        <v>51</v>
      </c>
      <c r="K34" s="67"/>
      <c r="L34" s="67"/>
      <c r="M34" s="68">
        <f ca="1">TODAY()</f>
        <v>43758</v>
      </c>
      <c r="N34" s="68"/>
      <c r="O34" s="68"/>
      <c r="P34" s="68"/>
      <c r="Q34" s="68"/>
      <c r="R34" s="68"/>
      <c r="S34" s="29"/>
      <c r="T34" s="29"/>
      <c r="U34" s="29"/>
      <c r="V34" s="29"/>
      <c r="W34" s="29"/>
      <c r="X34" s="29"/>
      <c r="Y34" s="29"/>
      <c r="Z34" s="29"/>
      <c r="AA34" s="29"/>
      <c r="AB34" s="67" t="s">
        <v>51</v>
      </c>
      <c r="AC34" s="67"/>
      <c r="AD34" s="67"/>
      <c r="AE34" s="68">
        <f ca="1">M34</f>
        <v>43758</v>
      </c>
      <c r="AF34" s="68"/>
      <c r="AG34" s="68"/>
      <c r="AH34" s="68"/>
      <c r="AI34" s="68"/>
      <c r="AJ34" s="68"/>
      <c r="AK34" s="29"/>
      <c r="AL34" s="29"/>
      <c r="AM34" s="29"/>
      <c r="AN34" s="29"/>
      <c r="AO34" s="29"/>
      <c r="AP34" s="29"/>
      <c r="AQ34" s="29"/>
      <c r="AR34" s="29"/>
      <c r="AS34" s="29"/>
      <c r="AT34" s="67" t="s">
        <v>51</v>
      </c>
      <c r="AU34" s="67"/>
      <c r="AV34" s="67"/>
      <c r="AW34" s="68">
        <f ca="1">AE34</f>
        <v>43758</v>
      </c>
      <c r="AX34" s="68"/>
      <c r="AY34" s="68"/>
      <c r="AZ34" s="68"/>
      <c r="BA34" s="68"/>
      <c r="BB34" s="68"/>
      <c r="BC34" s="29"/>
      <c r="BD34" s="29"/>
      <c r="BE34" s="29"/>
      <c r="BF34" s="29"/>
      <c r="BG34" s="29"/>
      <c r="BH34" s="29"/>
      <c r="BI34" s="29"/>
      <c r="BJ34" s="29"/>
      <c r="BK34" s="29"/>
      <c r="BL34" s="67" t="s">
        <v>51</v>
      </c>
      <c r="BM34" s="67"/>
      <c r="BN34" s="67"/>
      <c r="BO34" s="68">
        <f ca="1">AW34</f>
        <v>43758</v>
      </c>
      <c r="BP34" s="68"/>
      <c r="BQ34" s="68"/>
      <c r="BR34" s="68"/>
      <c r="BS34" s="68"/>
      <c r="BT34" s="68"/>
      <c r="BU34" s="29"/>
      <c r="BV34" s="29"/>
      <c r="BW34" s="29"/>
      <c r="BX34" s="29"/>
      <c r="BY34" s="29"/>
      <c r="BZ34" s="29"/>
      <c r="CA34" s="29"/>
      <c r="CB34" s="29"/>
      <c r="CC34" s="29"/>
      <c r="CD34" s="67" t="s">
        <v>51</v>
      </c>
      <c r="CE34" s="67"/>
      <c r="CF34" s="67"/>
      <c r="CG34" s="68">
        <f ca="1">BO34</f>
        <v>43758</v>
      </c>
      <c r="CH34" s="68"/>
      <c r="CI34" s="68"/>
      <c r="CJ34" s="68"/>
      <c r="CK34" s="68"/>
      <c r="CL34" s="68"/>
    </row>
    <row r="35" spans="1:90" ht="3" customHeight="1"/>
  </sheetData>
  <sheetProtection algorithmName="SHA-512" hashValue="dITpgZIz01bjZY25IodrVf7JQDx0nJOe0LaBHIT+TqTJBwP7K2JpLjVrU4RoIqXz7gEjlhSzElGSwrwnCi89mw==" saltValue="7i1HQhtq9SzbnWaDFNdUig==" spinCount="100000" sheet="1" objects="1" scenarios="1"/>
  <mergeCells count="180">
    <mergeCell ref="A16:R16"/>
    <mergeCell ref="A27:A33"/>
    <mergeCell ref="A21:B21"/>
    <mergeCell ref="C21:J21"/>
    <mergeCell ref="A22:A26"/>
    <mergeCell ref="B22:C22"/>
    <mergeCell ref="D22:R22"/>
    <mergeCell ref="B23:C23"/>
    <mergeCell ref="A1:A13"/>
    <mergeCell ref="D23:R23"/>
    <mergeCell ref="B24:C24"/>
    <mergeCell ref="D24:R24"/>
    <mergeCell ref="B25:C26"/>
    <mergeCell ref="A18:B18"/>
    <mergeCell ref="C18:J18"/>
    <mergeCell ref="C19:J19"/>
    <mergeCell ref="D26:R26"/>
    <mergeCell ref="J25:R25"/>
    <mergeCell ref="E25:I25"/>
    <mergeCell ref="B32:C33"/>
    <mergeCell ref="J32:J33"/>
    <mergeCell ref="K32:R33"/>
    <mergeCell ref="D29:R29"/>
    <mergeCell ref="D30:R30"/>
    <mergeCell ref="B27:R27"/>
    <mergeCell ref="T27:AJ27"/>
    <mergeCell ref="S27:S33"/>
    <mergeCell ref="AB28:AJ28"/>
    <mergeCell ref="V29:AJ29"/>
    <mergeCell ref="V30:AJ30"/>
    <mergeCell ref="V31:AH31"/>
    <mergeCell ref="T32:U33"/>
    <mergeCell ref="V32:AA33"/>
    <mergeCell ref="AB32:AB33"/>
    <mergeCell ref="AC32:AJ33"/>
    <mergeCell ref="D31:P31"/>
    <mergeCell ref="J28:R28"/>
    <mergeCell ref="D32:I33"/>
    <mergeCell ref="E28:I28"/>
    <mergeCell ref="AK1:AK13"/>
    <mergeCell ref="BC1:BC13"/>
    <mergeCell ref="AK16:BB16"/>
    <mergeCell ref="BC16:BT16"/>
    <mergeCell ref="S22:S26"/>
    <mergeCell ref="T22:U22"/>
    <mergeCell ref="V22:AJ22"/>
    <mergeCell ref="T23:U23"/>
    <mergeCell ref="V23:AJ23"/>
    <mergeCell ref="T24:U24"/>
    <mergeCell ref="V24:AJ24"/>
    <mergeCell ref="T25:U26"/>
    <mergeCell ref="W25:AA25"/>
    <mergeCell ref="AB25:AJ25"/>
    <mergeCell ref="V26:AJ26"/>
    <mergeCell ref="S18:T18"/>
    <mergeCell ref="U19:AB19"/>
    <mergeCell ref="S21:T21"/>
    <mergeCell ref="U21:AB21"/>
    <mergeCell ref="S1:S13"/>
    <mergeCell ref="S16:AJ16"/>
    <mergeCell ref="U18:AB18"/>
    <mergeCell ref="S19:T20"/>
    <mergeCell ref="S17:AJ17"/>
    <mergeCell ref="AL23:AM23"/>
    <mergeCell ref="AN23:BB23"/>
    <mergeCell ref="BD23:BE23"/>
    <mergeCell ref="BF23:BT23"/>
    <mergeCell ref="AL24:AM24"/>
    <mergeCell ref="AN24:BB24"/>
    <mergeCell ref="BD24:BE24"/>
    <mergeCell ref="BF24:BT24"/>
    <mergeCell ref="AL25:AM26"/>
    <mergeCell ref="AK27:AK33"/>
    <mergeCell ref="AL27:BB27"/>
    <mergeCell ref="BC27:BC33"/>
    <mergeCell ref="BD27:BT27"/>
    <mergeCell ref="AN31:AZ31"/>
    <mergeCell ref="AO25:AS25"/>
    <mergeCell ref="AT25:BB25"/>
    <mergeCell ref="BD25:BE26"/>
    <mergeCell ref="BG25:BK25"/>
    <mergeCell ref="BL25:BT25"/>
    <mergeCell ref="AN26:BB26"/>
    <mergeCell ref="BF26:BT26"/>
    <mergeCell ref="AT28:BB28"/>
    <mergeCell ref="BL28:BT28"/>
    <mergeCell ref="AN29:BB29"/>
    <mergeCell ref="BF29:BT29"/>
    <mergeCell ref="AN30:BB30"/>
    <mergeCell ref="BF30:BT30"/>
    <mergeCell ref="AK22:AK26"/>
    <mergeCell ref="AL22:AM22"/>
    <mergeCell ref="AN22:BB22"/>
    <mergeCell ref="BC22:BC26"/>
    <mergeCell ref="BD22:BE22"/>
    <mergeCell ref="BF22:BT22"/>
    <mergeCell ref="BF31:BR31"/>
    <mergeCell ref="AL32:AM33"/>
    <mergeCell ref="AN32:AS33"/>
    <mergeCell ref="AT32:AT33"/>
    <mergeCell ref="AU32:BB33"/>
    <mergeCell ref="BD32:BE33"/>
    <mergeCell ref="BF32:BK33"/>
    <mergeCell ref="BL32:BL33"/>
    <mergeCell ref="BM32:BT33"/>
    <mergeCell ref="CE18:CL20"/>
    <mergeCell ref="CE21:CL21"/>
    <mergeCell ref="BU1:BU13"/>
    <mergeCell ref="BU16:CL16"/>
    <mergeCell ref="BU18:BV18"/>
    <mergeCell ref="BW18:CD18"/>
    <mergeCell ref="BW19:CD19"/>
    <mergeCell ref="BU21:BV21"/>
    <mergeCell ref="BW21:CD21"/>
    <mergeCell ref="BU22:BU26"/>
    <mergeCell ref="BV22:BW22"/>
    <mergeCell ref="BX22:CL22"/>
    <mergeCell ref="BV23:BW23"/>
    <mergeCell ref="BX23:CL23"/>
    <mergeCell ref="BV24:BW24"/>
    <mergeCell ref="BX24:CL24"/>
    <mergeCell ref="BV25:BW26"/>
    <mergeCell ref="BY25:CC25"/>
    <mergeCell ref="CD25:CL25"/>
    <mergeCell ref="BX26:CL26"/>
    <mergeCell ref="BU27:BU33"/>
    <mergeCell ref="BV27:CL27"/>
    <mergeCell ref="CD28:CL28"/>
    <mergeCell ref="BX29:CL29"/>
    <mergeCell ref="BX30:CL30"/>
    <mergeCell ref="BX31:CJ31"/>
    <mergeCell ref="BV32:BW33"/>
    <mergeCell ref="BX32:CC33"/>
    <mergeCell ref="CD32:CD33"/>
    <mergeCell ref="CE32:CL33"/>
    <mergeCell ref="AC18:AJ20"/>
    <mergeCell ref="AC21:AJ21"/>
    <mergeCell ref="AU18:BB20"/>
    <mergeCell ref="AU21:BB21"/>
    <mergeCell ref="BM18:BT20"/>
    <mergeCell ref="BM21:BT21"/>
    <mergeCell ref="A17:R17"/>
    <mergeCell ref="K18:R20"/>
    <mergeCell ref="K21:R21"/>
    <mergeCell ref="A19:B20"/>
    <mergeCell ref="C20:J20"/>
    <mergeCell ref="AK21:AL21"/>
    <mergeCell ref="AM21:AT21"/>
    <mergeCell ref="BC21:BD21"/>
    <mergeCell ref="BE21:BL21"/>
    <mergeCell ref="BE18:BL18"/>
    <mergeCell ref="AK18:AL18"/>
    <mergeCell ref="AM19:AT19"/>
    <mergeCell ref="BC18:BD18"/>
    <mergeCell ref="BE19:BL19"/>
    <mergeCell ref="AM18:AT18"/>
    <mergeCell ref="AK17:BB17"/>
    <mergeCell ref="BC17:BT17"/>
    <mergeCell ref="BU17:CL17"/>
    <mergeCell ref="J34:L34"/>
    <mergeCell ref="M34:R34"/>
    <mergeCell ref="AB34:AD34"/>
    <mergeCell ref="AE34:AJ34"/>
    <mergeCell ref="AT34:AV34"/>
    <mergeCell ref="AW34:BB34"/>
    <mergeCell ref="BL34:BN34"/>
    <mergeCell ref="BO34:BT34"/>
    <mergeCell ref="CD34:CF34"/>
    <mergeCell ref="CG34:CL34"/>
    <mergeCell ref="W28:AA28"/>
    <mergeCell ref="AO28:AS28"/>
    <mergeCell ref="BG28:BK28"/>
    <mergeCell ref="BY28:CC28"/>
    <mergeCell ref="U20:AB20"/>
    <mergeCell ref="AK19:AL20"/>
    <mergeCell ref="AM20:AT20"/>
    <mergeCell ref="BC19:BD20"/>
    <mergeCell ref="BE20:BL20"/>
    <mergeCell ref="BU19:BV20"/>
    <mergeCell ref="BW20:CD20"/>
  </mergeCells>
  <phoneticPr fontId="1"/>
  <conditionalFormatting sqref="A37:G39 A40:XFD1048576 I37:XFD39 A18:K18 A21:K21 C19:J19 A16:R16 A35:XFD36 A8 C8:R8 A7:R7 I5:R6 A5:G6 A1:R4 A9:R13 CM1:XFD13 A34:J34 M34 A29:R33 A28:E28 J28:R28 A22:R27 A14:XFD15 A17:A19 CM16:XFD34">
    <cfRule type="cellIs" dxfId="30" priority="51" operator="equal">
      <formula>0</formula>
    </cfRule>
  </conditionalFormatting>
  <conditionalFormatting sqref="AC21">
    <cfRule type="cellIs" dxfId="29" priority="42" operator="equal">
      <formula>0</formula>
    </cfRule>
  </conditionalFormatting>
  <conditionalFormatting sqref="AU21">
    <cfRule type="cellIs" dxfId="28" priority="41" operator="equal">
      <formula>0</formula>
    </cfRule>
  </conditionalFormatting>
  <conditionalFormatting sqref="BM21">
    <cfRule type="cellIs" dxfId="27" priority="40" operator="equal">
      <formula>0</formula>
    </cfRule>
  </conditionalFormatting>
  <conditionalFormatting sqref="CE21">
    <cfRule type="cellIs" dxfId="26" priority="39" operator="equal">
      <formula>0</formula>
    </cfRule>
  </conditionalFormatting>
  <conditionalFormatting sqref="S17 AK17 BC17 BU17 S16:CL16">
    <cfRule type="cellIs" dxfId="25" priority="38" operator="equal">
      <formula>0</formula>
    </cfRule>
  </conditionalFormatting>
  <conditionalFormatting sqref="AU18 AC18">
    <cfRule type="cellIs" dxfId="24" priority="37" operator="equal">
      <formula>0</formula>
    </cfRule>
  </conditionalFormatting>
  <conditionalFormatting sqref="CE18 BM18">
    <cfRule type="cellIs" dxfId="23" priority="36" operator="equal">
      <formula>0</formula>
    </cfRule>
  </conditionalFormatting>
  <conditionalFormatting sqref="AK34:AT34 AW34">
    <cfRule type="cellIs" dxfId="22" priority="31" operator="equal">
      <formula>0</formula>
    </cfRule>
  </conditionalFormatting>
  <conditionalFormatting sqref="S34:AB34 AE34">
    <cfRule type="cellIs" dxfId="21" priority="32" operator="equal">
      <formula>0</formula>
    </cfRule>
  </conditionalFormatting>
  <conditionalFormatting sqref="BC34:BL34 BO34">
    <cfRule type="cellIs" dxfId="20" priority="30" operator="equal">
      <formula>0</formula>
    </cfRule>
  </conditionalFormatting>
  <conditionalFormatting sqref="BU34:CD34 CG34">
    <cfRule type="cellIs" dxfId="19" priority="29" operator="equal">
      <formula>0</formula>
    </cfRule>
  </conditionalFormatting>
  <conditionalFormatting sqref="BU18:CD18 BU21:CD21 BU19">
    <cfRule type="cellIs" dxfId="18" priority="21" operator="equal">
      <formula>0</formula>
    </cfRule>
  </conditionalFormatting>
  <conditionalFormatting sqref="BC18:BL18 BC21:BL21 BC19">
    <cfRule type="cellIs" dxfId="17" priority="22" operator="equal">
      <formula>0</formula>
    </cfRule>
  </conditionalFormatting>
  <conditionalFormatting sqref="S18:AB18 S21:AB21 S19">
    <cfRule type="cellIs" dxfId="16" priority="24" operator="equal">
      <formula>0</formula>
    </cfRule>
  </conditionalFormatting>
  <conditionalFormatting sqref="AK18:AT18 AK21:AT21 AK19">
    <cfRule type="cellIs" dxfId="15" priority="23" operator="equal">
      <formula>0</formula>
    </cfRule>
  </conditionalFormatting>
  <conditionalFormatting sqref="U19:AB19">
    <cfRule type="cellIs" dxfId="14" priority="20" operator="equal">
      <formula>0</formula>
    </cfRule>
  </conditionalFormatting>
  <conditionalFormatting sqref="C20:J20">
    <cfRule type="cellIs" dxfId="13" priority="19" operator="equal">
      <formula>0</formula>
    </cfRule>
  </conditionalFormatting>
  <conditionalFormatting sqref="U20:AB20">
    <cfRule type="cellIs" dxfId="12" priority="18" operator="equal">
      <formula>0</formula>
    </cfRule>
  </conditionalFormatting>
  <conditionalFormatting sqref="BE19:BL19 AM19:AT19">
    <cfRule type="cellIs" dxfId="11" priority="17" operator="equal">
      <formula>0</formula>
    </cfRule>
  </conditionalFormatting>
  <conditionalFormatting sqref="BE20:BL20 AM20:AT20">
    <cfRule type="cellIs" dxfId="10" priority="16" operator="equal">
      <formula>0</formula>
    </cfRule>
  </conditionalFormatting>
  <conditionalFormatting sqref="BW19:CD19">
    <cfRule type="cellIs" dxfId="9" priority="15" operator="equal">
      <formula>0</formula>
    </cfRule>
  </conditionalFormatting>
  <conditionalFormatting sqref="BW20:CD20">
    <cfRule type="cellIs" dxfId="8" priority="14" operator="equal">
      <formula>0</formula>
    </cfRule>
  </conditionalFormatting>
  <conditionalFormatting sqref="BU8 BW8:CL8 BU7:CL7 CC5:CL6 BU5:CA6 BU2:CL4 BU9:CL13 BU1:CD1 CF1:CL1">
    <cfRule type="cellIs" dxfId="7" priority="4" operator="equal">
      <formula>0</formula>
    </cfRule>
  </conditionalFormatting>
  <conditionalFormatting sqref="S8 U8:AJ8 S7:AJ7 AA5:AJ6 S5:Y6 S1:AJ4 S9:AJ13">
    <cfRule type="cellIs" dxfId="6" priority="7" operator="equal">
      <formula>0</formula>
    </cfRule>
  </conditionalFormatting>
  <conditionalFormatting sqref="AK8 AM8:BB8 AK7:BB7 AS5:BB6 AK5:AQ6 AK2:BB4 AK9:BB13 AK1:AT1 AV1:BB1">
    <cfRule type="cellIs" dxfId="5" priority="6" operator="equal">
      <formula>0</formula>
    </cfRule>
  </conditionalFormatting>
  <conditionalFormatting sqref="BC8 BE8:BT8 BC7:BT7 BK5:BT6 BC5:BI6 BC2:BT4 BC9:BT13 BC1:BL1 BN1:BT1">
    <cfRule type="cellIs" dxfId="4" priority="5" operator="equal">
      <formula>0</formula>
    </cfRule>
  </conditionalFormatting>
  <conditionalFormatting sqref="S29:CL33 S28:W28 AB28:AO28 AT28:BG28 BL28:BY28 CD28:CL28 S22:CL27">
    <cfRule type="cellIs" dxfId="3" priority="8" operator="equal">
      <formula>0</formula>
    </cfRule>
  </conditionalFormatting>
  <conditionalFormatting sqref="AU1">
    <cfRule type="cellIs" dxfId="2" priority="3" operator="equal">
      <formula>0</formula>
    </cfRule>
  </conditionalFormatting>
  <conditionalFormatting sqref="BM1">
    <cfRule type="cellIs" dxfId="1" priority="2" operator="equal">
      <formula>0</formula>
    </cfRule>
  </conditionalFormatting>
  <conditionalFormatting sqref="CE1">
    <cfRule type="cellIs" dxfId="0" priority="1" operator="equal">
      <formula>0</formula>
    </cfRule>
  </conditionalFormatting>
  <printOptions horizontalCentered="1" verticalCentered="1"/>
  <pageMargins left="0.31496062992125984" right="0.31496062992125984" top="0.35433070866141736" bottom="0.15748031496062992" header="0.31496062992125984" footer="0.31496062992125984"/>
  <pageSetup paperSize="9" orientation="portrait" r:id="rId1"/>
  <colBreaks count="4" manualBreakCount="4">
    <brk id="18" max="1048575" man="1"/>
    <brk id="36" max="1048575" man="1"/>
    <brk id="54" max="1048575" man="1"/>
    <brk id="7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名簿入力</vt: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cp:lastPrinted>2019-10-20T08:16:13Z</cp:lastPrinted>
  <dcterms:created xsi:type="dcterms:W3CDTF">2018-11-22T04:31:44Z</dcterms:created>
  <dcterms:modified xsi:type="dcterms:W3CDTF">2019-10-20T08:31:16Z</dcterms:modified>
</cp:coreProperties>
</file>